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D:\raywinstead.com\bp\"/>
    </mc:Choice>
  </mc:AlternateContent>
  <xr:revisionPtr revIDLastSave="0" documentId="13_ncr:1_{1F6526DD-4176-45C5-AB94-F84CB878D093}" xr6:coauthVersionLast="47" xr6:coauthVersionMax="47" xr10:uidLastSave="{00000000-0000-0000-0000-000000000000}"/>
  <bookViews>
    <workbookView xWindow="-120" yWindow="-120" windowWidth="29040" windowHeight="15840" tabRatio="867" xr2:uid="{00000000-000D-0000-FFFF-FFFF00000000}"/>
  </bookViews>
  <sheets>
    <sheet name="Data Sheet" sheetId="1" r:id="rId1"/>
    <sheet name="Blood Glucose" sheetId="15" r:id="rId2"/>
    <sheet name="Daily Averages Blood Glucose" sheetId="18" r:id="rId3"/>
    <sheet name="Pain" sheetId="21" r:id="rId4"/>
    <sheet name="Daily Averages Pain" sheetId="19"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2" i="1" l="1"/>
  <c r="C93" i="1"/>
  <c r="C94" i="1"/>
  <c r="C99" i="1"/>
  <c r="C100" i="1"/>
  <c r="F84" i="1" l="1"/>
  <c r="G84" i="1"/>
  <c r="F85" i="1"/>
  <c r="G85" i="1"/>
  <c r="J87" i="1"/>
  <c r="K87" i="1"/>
  <c r="J88" i="1"/>
  <c r="K88" i="1"/>
  <c r="J89" i="1"/>
  <c r="K89" i="1"/>
  <c r="J90" i="1"/>
  <c r="K90" i="1"/>
  <c r="J91" i="1"/>
  <c r="K91"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07" i="1"/>
  <c r="B80" i="1"/>
  <c r="C80" i="1"/>
  <c r="B81" i="1"/>
  <c r="C81" i="1"/>
  <c r="B82" i="1"/>
  <c r="C82" i="1"/>
  <c r="B83" i="1"/>
  <c r="C83" i="1"/>
  <c r="B84" i="1"/>
  <c r="C84" i="1"/>
  <c r="B85" i="1"/>
  <c r="C85" i="1"/>
  <c r="B86" i="1"/>
  <c r="C86" i="1"/>
  <c r="B70" i="1"/>
  <c r="C70" i="1"/>
  <c r="B71" i="1"/>
  <c r="C71" i="1"/>
  <c r="B72" i="1"/>
  <c r="C72" i="1"/>
  <c r="B73" i="1"/>
  <c r="C73" i="1"/>
  <c r="B74" i="1"/>
  <c r="C74" i="1"/>
  <c r="B75" i="1"/>
  <c r="C75" i="1"/>
  <c r="N124" i="1" l="1"/>
  <c r="O115" i="1"/>
  <c r="O131" i="1"/>
  <c r="O123" i="1"/>
  <c r="N113" i="1"/>
  <c r="O136" i="1"/>
  <c r="O109" i="1"/>
  <c r="O133" i="1"/>
  <c r="O128" i="1"/>
  <c r="O125" i="1"/>
  <c r="O117" i="1"/>
  <c r="O112" i="1"/>
  <c r="O120" i="1"/>
  <c r="N137" i="1"/>
  <c r="N134" i="1"/>
  <c r="N132" i="1"/>
  <c r="N131" i="1"/>
  <c r="N129" i="1"/>
  <c r="N126" i="1"/>
  <c r="N121" i="1"/>
  <c r="N118" i="1"/>
  <c r="N116" i="1"/>
  <c r="N110" i="1"/>
  <c r="N108" i="1"/>
  <c r="N117" i="1"/>
  <c r="O124" i="1"/>
  <c r="O132" i="1"/>
  <c r="O108" i="1"/>
  <c r="N109" i="1"/>
  <c r="N133" i="1"/>
  <c r="N125" i="1"/>
  <c r="O116" i="1"/>
  <c r="N123" i="1"/>
  <c r="N115" i="1"/>
  <c r="O107" i="1"/>
  <c r="O130" i="1"/>
  <c r="O122" i="1"/>
  <c r="O114" i="1"/>
  <c r="N130" i="1"/>
  <c r="O129" i="1"/>
  <c r="O121" i="1"/>
  <c r="O113" i="1"/>
  <c r="O137" i="1"/>
  <c r="N122" i="1"/>
  <c r="N136" i="1"/>
  <c r="N128" i="1"/>
  <c r="N120" i="1"/>
  <c r="N112" i="1"/>
  <c r="O135" i="1"/>
  <c r="O127" i="1"/>
  <c r="O119" i="1"/>
  <c r="O111" i="1"/>
  <c r="N107" i="1"/>
  <c r="N114" i="1"/>
  <c r="N135" i="1"/>
  <c r="N127" i="1"/>
  <c r="N119" i="1"/>
  <c r="N111" i="1"/>
  <c r="O134" i="1"/>
  <c r="O126" i="1"/>
  <c r="O118" i="1"/>
  <c r="O110" i="1"/>
  <c r="G58" i="1"/>
  <c r="B56" i="1"/>
  <c r="C52" i="1"/>
  <c r="B52" i="1"/>
  <c r="G56" i="1"/>
  <c r="G52" i="1"/>
  <c r="F52" i="1"/>
  <c r="F54" i="1"/>
  <c r="K56" i="1"/>
  <c r="J56" i="1"/>
  <c r="J54" i="1"/>
  <c r="K54" i="1"/>
  <c r="J52" i="1"/>
  <c r="J58" i="1"/>
  <c r="K52" i="1"/>
  <c r="K58" i="1"/>
  <c r="G54" i="1"/>
  <c r="F56" i="1"/>
  <c r="F58" i="1"/>
  <c r="B54" i="1"/>
  <c r="C54" i="1"/>
  <c r="B58" i="1"/>
  <c r="C58" i="1"/>
  <c r="C56" i="1"/>
  <c r="J71" i="1"/>
  <c r="J72" i="1"/>
  <c r="J73" i="1"/>
  <c r="J74" i="1"/>
  <c r="J75" i="1"/>
  <c r="J76" i="1"/>
  <c r="J77" i="1"/>
  <c r="J78" i="1"/>
  <c r="J79" i="1"/>
  <c r="J80" i="1"/>
  <c r="J81" i="1"/>
  <c r="J82" i="1"/>
  <c r="J83" i="1"/>
  <c r="J84" i="1"/>
  <c r="J85" i="1"/>
  <c r="J86" i="1"/>
  <c r="J92" i="1"/>
  <c r="J93" i="1"/>
  <c r="J94" i="1"/>
  <c r="J95" i="1"/>
  <c r="J96" i="1"/>
  <c r="J97" i="1"/>
  <c r="J98" i="1"/>
  <c r="J99" i="1"/>
  <c r="J100" i="1"/>
  <c r="J70" i="1"/>
  <c r="F71" i="1"/>
  <c r="F72" i="1"/>
  <c r="F73" i="1"/>
  <c r="F74" i="1"/>
  <c r="F75" i="1"/>
  <c r="F76" i="1"/>
  <c r="F77" i="1"/>
  <c r="F78" i="1"/>
  <c r="F79" i="1"/>
  <c r="F80" i="1"/>
  <c r="F81" i="1"/>
  <c r="F82" i="1"/>
  <c r="F83" i="1"/>
  <c r="F86" i="1"/>
  <c r="F87" i="1"/>
  <c r="F88" i="1"/>
  <c r="F89" i="1"/>
  <c r="F90" i="1"/>
  <c r="F91" i="1"/>
  <c r="F92" i="1"/>
  <c r="F93" i="1"/>
  <c r="F94" i="1"/>
  <c r="F95" i="1"/>
  <c r="F96" i="1"/>
  <c r="F97" i="1"/>
  <c r="F98" i="1"/>
  <c r="F99" i="1"/>
  <c r="F100" i="1"/>
  <c r="F70" i="1"/>
  <c r="B76" i="1"/>
  <c r="B77" i="1"/>
  <c r="B78" i="1"/>
  <c r="B79" i="1"/>
  <c r="B87" i="1"/>
  <c r="B88" i="1"/>
  <c r="B89" i="1"/>
  <c r="B90" i="1"/>
  <c r="B91" i="1"/>
  <c r="B92" i="1"/>
  <c r="B93" i="1"/>
  <c r="B94" i="1"/>
  <c r="B95" i="1"/>
  <c r="B96" i="1"/>
  <c r="B97" i="1"/>
  <c r="B98" i="1"/>
  <c r="B99" i="1"/>
  <c r="B100" i="1"/>
  <c r="O56" i="1" l="1"/>
  <c r="O54" i="1"/>
  <c r="O52" i="1"/>
  <c r="P52" i="1"/>
  <c r="P58" i="1"/>
  <c r="P54" i="1"/>
  <c r="P56" i="1"/>
  <c r="O58" i="1"/>
  <c r="K71" i="1"/>
  <c r="K72" i="1"/>
  <c r="K73" i="1"/>
  <c r="K74" i="1"/>
  <c r="K75" i="1"/>
  <c r="K76" i="1"/>
  <c r="K77" i="1"/>
  <c r="K78" i="1"/>
  <c r="K79" i="1"/>
  <c r="K80" i="1"/>
  <c r="K81" i="1"/>
  <c r="K82" i="1"/>
  <c r="K83" i="1"/>
  <c r="K84" i="1"/>
  <c r="K85" i="1"/>
  <c r="K86" i="1"/>
  <c r="K92" i="1"/>
  <c r="K93" i="1"/>
  <c r="K94" i="1"/>
  <c r="K95" i="1"/>
  <c r="K96" i="1"/>
  <c r="K97" i="1"/>
  <c r="K98" i="1"/>
  <c r="K99" i="1"/>
  <c r="K100" i="1"/>
  <c r="K70" i="1"/>
  <c r="G71" i="1"/>
  <c r="G72" i="1"/>
  <c r="G73" i="1"/>
  <c r="G74" i="1"/>
  <c r="G75" i="1"/>
  <c r="G76" i="1"/>
  <c r="G77" i="1"/>
  <c r="G78" i="1"/>
  <c r="G79" i="1"/>
  <c r="G80" i="1"/>
  <c r="G81" i="1"/>
  <c r="G82" i="1"/>
  <c r="G83" i="1"/>
  <c r="G86" i="1"/>
  <c r="G87" i="1"/>
  <c r="G88" i="1"/>
  <c r="G89" i="1"/>
  <c r="G90" i="1"/>
  <c r="G91" i="1"/>
  <c r="G92" i="1"/>
  <c r="G93" i="1"/>
  <c r="G94" i="1"/>
  <c r="G95" i="1"/>
  <c r="G96" i="1"/>
  <c r="G97" i="1"/>
  <c r="G98" i="1"/>
  <c r="G99" i="1"/>
  <c r="G100" i="1"/>
  <c r="G70" i="1"/>
  <c r="C76" i="1"/>
  <c r="C77" i="1"/>
  <c r="C78" i="1"/>
  <c r="C79" i="1"/>
  <c r="C87" i="1"/>
  <c r="C88" i="1"/>
  <c r="C89" i="1"/>
  <c r="C90" i="1"/>
  <c r="C91" i="1"/>
  <c r="C95" i="1"/>
  <c r="C96" i="1"/>
  <c r="C97" i="1"/>
  <c r="C98" i="1"/>
  <c r="R71" i="1" l="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70" i="1"/>
  <c r="P100" i="1" l="1"/>
  <c r="P99" i="1"/>
  <c r="P98" i="1"/>
  <c r="P97" i="1"/>
  <c r="P96" i="1"/>
  <c r="P95" i="1"/>
  <c r="P94" i="1"/>
  <c r="P93" i="1"/>
  <c r="P92" i="1"/>
  <c r="P91" i="1"/>
  <c r="P90" i="1"/>
  <c r="P89" i="1"/>
  <c r="P88" i="1"/>
  <c r="P87" i="1"/>
  <c r="P86" i="1"/>
  <c r="P85" i="1"/>
  <c r="P84" i="1"/>
  <c r="P83" i="1"/>
  <c r="P82" i="1"/>
  <c r="P81" i="1"/>
  <c r="P80" i="1"/>
  <c r="P79" i="1"/>
  <c r="P78" i="1"/>
  <c r="P77" i="1"/>
  <c r="P76" i="1"/>
  <c r="P75" i="1"/>
  <c r="P74" i="1"/>
  <c r="P73" i="1"/>
  <c r="P72" i="1"/>
  <c r="P71" i="1"/>
  <c r="P70" i="1"/>
</calcChain>
</file>

<file path=xl/sharedStrings.xml><?xml version="1.0" encoding="utf-8"?>
<sst xmlns="http://schemas.openxmlformats.org/spreadsheetml/2006/main" count="263" uniqueCount="84">
  <si>
    <t>Day</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</si>
  <si>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</si>
  <si>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</si>
  <si>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</si>
  <si>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</si>
  <si>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</si>
  <si>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</si>
  <si>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</si>
  <si>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</si>
  <si>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</si>
  <si>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</si>
  <si>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</si>
  <si>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</si>
  <si>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</si>
  <si>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</si>
  <si>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</si>
  <si>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</si>
  <si>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</si>
  <si>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</si>
  <si>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</si>
  <si>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</si>
  <si>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</si>
  <si>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</si>
  <si>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</si>
  <si>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</si>
  <si>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</si>
  <si>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</si>
  <si>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</si>
  <si>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</si>
  <si>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</si>
  <si>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</si>
  <si>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</si>
  <si>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Record</t>
  </si>
  <si>
    <t>Your</t>
  </si>
  <si>
    <t>Own</t>
  </si>
  <si>
    <t>Time</t>
  </si>
  <si>
    <t>Notes</t>
  </si>
  <si>
    <t>Further notes can be added here.</t>
  </si>
  <si>
    <t>First Recording of the Day</t>
  </si>
  <si>
    <t>Second Recording of the Day</t>
  </si>
  <si>
    <t>Third Recording of the Day</t>
  </si>
  <si>
    <t xml:space="preserve">     for not displaying or printing Pulse Rate click on the default "Yes" below and change the "Yes" to "No" in the drop-down list that will appear.</t>
  </si>
  <si>
    <t xml:space="preserve">     for not displaying or printing Pulse Pressure click on the default "Yes" below and change the "Yes" below to "No" in the drop-down list that will appear.</t>
  </si>
  <si>
    <t>Yes</t>
  </si>
  <si>
    <t>Just leave any missing (or unwanted) data points blank.</t>
  </si>
  <si>
    <t>Cumulative Average</t>
  </si>
  <si>
    <t>Standard Deviation</t>
  </si>
  <si>
    <t>Highest</t>
  </si>
  <si>
    <t>Lowest</t>
  </si>
  <si>
    <t>Cumulative Average of DAILY AVERAGES</t>
  </si>
  <si>
    <t>Standard Deviation of DAILY AVERAGES</t>
  </si>
  <si>
    <t>Highest of DAILY AVERAGES</t>
  </si>
  <si>
    <t>Lowest of DAILY AVERAGES</t>
  </si>
  <si>
    <t>After recording data, especially note the tabs near the bottom of this screen for access to corresponding GRAPHS of Vital Signs.  Also note cumulative, summary statistics under your data.</t>
  </si>
  <si>
    <t>Cumulative, Summary Statistics:</t>
  </si>
  <si>
    <t xml:space="preserve">The Vital Signs Tracker Form will open in "Protected View" when downloaded from the Internet, so </t>
  </si>
  <si>
    <t>you will need to click the button "Enable Editing" to enter your own data.</t>
  </si>
  <si>
    <t>GLUCOSE</t>
  </si>
  <si>
    <t>PAIN</t>
  </si>
  <si>
    <t>Glu1</t>
  </si>
  <si>
    <t>Glu2</t>
  </si>
  <si>
    <t>Glu3</t>
  </si>
  <si>
    <t>Pain1</t>
  </si>
  <si>
    <t>Pain2</t>
  </si>
  <si>
    <t>Pain3</t>
  </si>
  <si>
    <t>AllGlu</t>
  </si>
  <si>
    <t>AllPain</t>
  </si>
  <si>
    <t>First Recording</t>
  </si>
  <si>
    <t xml:space="preserve"> of the Day</t>
  </si>
  <si>
    <t>Second Recording</t>
  </si>
  <si>
    <t>of the Day</t>
  </si>
  <si>
    <t>Third Recording</t>
  </si>
  <si>
    <t>Both of the next two sections using different formats are essential for proper data analysis and graph preparation</t>
  </si>
  <si>
    <t xml:space="preserve"> but are not for user input or modification.</t>
  </si>
  <si>
    <t>Ave</t>
  </si>
  <si>
    <t>Glucose</t>
  </si>
  <si>
    <t>Pain</t>
  </si>
  <si>
    <t>see https://raywinstead.com/bp/</t>
  </si>
  <si>
    <t>For Blood Pressure Tracking, as well as tracking Pulse Rate,</t>
  </si>
  <si>
    <t xml:space="preserve">Pulse Pressure, Body Temperature, and Respiratory Rate </t>
  </si>
  <si>
    <t>In addition to Blood Pressure, the display and printing of Pulse Rate on the Daily Averages BP, PR, PP Graph are the default settings.  However,</t>
  </si>
  <si>
    <t>In addition to Blood Pressure, the display and printing of Pulse Pressure on the Daily Averages BP, PR, PP Graph are the default settings.  However,</t>
  </si>
  <si>
    <t>--------------------------------------------------------------------------------</t>
  </si>
  <si>
    <t>Addendum: GLUCOSE and PAIN Tracking.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</si>
</sst>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0.0"/>
  </numFmts>
  <fonts count="45" x14ac:knownFonts="1">
    <font>
      <sz val="11"/>
      <color theme="1"/>
      <name val="Calibri"/>
      <family val="2"/>
      <scheme val="minor"/>
    </font>
    <font>
      <sz val="11"/>
      <name val="Calibri"/>
      <family val="2"/>
    </font>
    <font>
      <sz val="8"/>
      <name val="Calibri"/>
      <family val="2"/>
    </font>
    <font>
      <sz val="9"/>
      <color indexed="8"/>
      <name val="Calibri"/>
      <family val="2"/>
    </font>
    <font>
      <sz val="11"/>
      <color indexed="10"/>
      <name val="Calibri"/>
      <family val="2"/>
    </font>
    <font>
      <sz val="11"/>
      <color indexed="55"/>
      <name val="Calibri"/>
      <family val="2"/>
    </font>
    <font>
      <sz val="11"/>
      <color indexed="30"/>
      <name val="Calibri"/>
      <family val="2"/>
    </font>
    <font>
      <sz val="14"/>
      <color indexed="60"/>
      <name val="Calibri"/>
      <family val="2"/>
    </font>
    <font>
      <sz val="11"/>
      <color indexed="60"/>
      <name val="Calibri"/>
      <family val="2"/>
    </font>
    <font>
      <sz val="11"/>
      <color indexed="17"/>
      <name val="Calibri"/>
      <family val="2"/>
    </font>
    <font>
      <sz val="14"/>
      <name val="Calibri"/>
      <family val="2"/>
    </font>
    <font>
      <sz val="13"/>
      <color indexed="10"/>
      <name val="Calibri"/>
      <family val="2"/>
    </font>
    <font>
      <sz val="11"/>
      <color indexed="10"/>
      <name val="Calibri"/>
      <family val="2"/>
    </font>
    <font>
      <sz val="13"/>
      <color indexed="10"/>
      <name val="Calibri"/>
      <family val="2"/>
    </font>
    <font>
      <sz val="11"/>
      <color indexed="30"/>
      <name val="Calibri"/>
      <family val="2"/>
    </font>
    <font>
      <sz val="13"/>
      <color indexed="30"/>
      <name val="Calibri"/>
      <family val="2"/>
    </font>
    <font>
      <sz val="11"/>
      <color indexed="30"/>
      <name val="Calibri"/>
      <family val="2"/>
    </font>
    <font>
      <sz val="13"/>
      <color indexed="8"/>
      <name val="Calibri"/>
      <family val="2"/>
    </font>
    <font>
      <sz val="11"/>
      <color indexed="36"/>
      <name val="Calibri"/>
      <family val="2"/>
    </font>
    <font>
      <sz val="14"/>
      <color indexed="8"/>
      <name val="Calibri"/>
      <family val="2"/>
    </font>
    <font>
      <sz val="13"/>
      <color rgb="FF0070C0"/>
      <name val="Calibri"/>
      <family val="2"/>
    </font>
    <font>
      <sz val="11"/>
      <color rgb="FF0070C0"/>
      <name val="Calibri"/>
      <family val="2"/>
    </font>
    <font>
      <sz val="13"/>
      <color rgb="FF00B050"/>
      <name val="Calibri"/>
      <family val="2"/>
    </font>
    <font>
      <sz val="11"/>
      <color rgb="FF00B050"/>
      <name val="Calibri"/>
      <family val="2"/>
    </font>
    <font>
      <sz val="13"/>
      <color rgb="FFC00000"/>
      <name val="Calibri"/>
      <family val="2"/>
    </font>
    <font>
      <sz val="14"/>
      <color rgb="FFFF0000"/>
      <name val="Calibri"/>
      <family val="2"/>
    </font>
    <font>
      <sz val="14"/>
      <color theme="3" tint="0.39997558519241921"/>
      <name val="Calibri"/>
      <family val="2"/>
    </font>
    <font>
      <sz val="14"/>
      <color theme="3" tint="0.39997558519241921"/>
      <name val="Calibri"/>
      <family val="2"/>
      <scheme val="minor"/>
    </font>
    <font>
      <sz val="14"/>
      <color rgb="FF00B050"/>
      <name val="Calibri"/>
      <family val="2"/>
    </font>
    <font>
      <sz val="14"/>
      <color rgb="FF7030A0"/>
      <name val="Calibri"/>
      <family val="2"/>
    </font>
    <font>
      <sz val="14"/>
      <color rgb="FF7030A0"/>
      <name val="Calibri"/>
      <family val="2"/>
      <scheme val="minor"/>
    </font>
    <font>
      <sz val="20"/>
      <color rgb="FFC00000"/>
      <name val="Calibri"/>
      <family val="2"/>
    </font>
    <font>
      <sz val="20"/>
      <color indexed="10"/>
      <name val="Calibri"/>
      <family val="2"/>
    </font>
    <font>
      <sz val="20"/>
      <color indexed="30"/>
      <name val="Calibri"/>
      <family val="2"/>
    </font>
    <font>
      <sz val="20"/>
      <color indexed="60"/>
      <name val="Calibri"/>
      <family val="2"/>
    </font>
    <font>
      <sz val="20"/>
      <color indexed="55"/>
      <name val="Calibri"/>
      <family val="2"/>
    </font>
    <font>
      <sz val="20"/>
      <color theme="1"/>
      <name val="Calibri"/>
      <family val="2"/>
      <scheme val="minor"/>
    </font>
    <font>
      <sz val="20"/>
      <name val="Calibri"/>
      <family val="2"/>
    </font>
    <font>
      <sz val="20"/>
      <color rgb="FF00B050"/>
      <name val="Calibri"/>
      <family val="2"/>
    </font>
    <font>
      <sz val="16"/>
      <color indexed="8"/>
      <name val="Calibri"/>
      <family val="2"/>
    </font>
    <font>
      <sz val="20"/>
      <color rgb="FFFF0000"/>
      <name val="Calibri"/>
      <family val="2"/>
    </font>
    <font>
      <sz val="20"/>
      <color indexed="8"/>
      <name val="Calibri"/>
      <family val="2"/>
    </font>
    <font>
      <sz val="11"/>
      <color theme="0"/>
      <name val="Calibri"/>
      <family val="2"/>
      <scheme val="minor"/>
    </font>
    <font>
      <sz val="13"/>
      <color theme="0"/>
      <name val="Calibri"/>
      <family val="2"/>
    </font>
    <font>
      <sz val="11"/>
      <color theme="0"/>
      <name val="Calibri"/>
      <family val="2"/>
    </font>
  </fonts>
  <fills count="4">
    <fill>
      <patternFill patternType="none"/>
    </fill>
    <fill>
      <patternFill patternType="gray125"/>
    </fill>
    <fill>
      <patternFill patternType="solid">
        <fgColor indexed="10"/>
        <bgColor indexed="64"/>
      </patternFill>
    </fill>
    <fill>
      <patternFill patternType="solid">
        <fgColor theme="0"/>
        <bgColor indexed="64"/>
      </patternFill>
    </fill>
  </fills>
  <borders count="1">
    <border>
      <left/>
      <right/>
      <top/>
      <bottom/>
      <diagonal/>
    </border>
  </borders>
  <cellStyleXfs count="1">
    <xf numFmtId="0" fontId="0" fillId="0" borderId="0"/>
  </cellStyleXfs>
  <cellXfs count="92">
    <xf numFmtId="0" fontId="0" fillId="0" borderId="0" xfId="0"/>
    <xf numFmtId="0" fontId="0" fillId="0" borderId="0" xfId="0" applyAlignment="1">
      <alignment horizontal="center"/>
    </xf>
    <xf numFmtId="49" fontId="3" fillId="0" borderId="0" xfId="0" applyNumberFormat="1" applyFont="1" applyAlignment="1">
      <alignment horizontal="center"/>
    </xf>
    <xf numFmtId="49" fontId="0" fillId="0" borderId="0" xfId="0" applyNumberFormat="1" applyAlignment="1">
      <alignment horizontal="center"/>
    </xf>
    <xf numFmtId="0" fontId="5" fillId="0" borderId="0" xfId="0" applyFont="1" applyAlignment="1">
      <alignment horizontal="center"/>
    </xf>
    <xf numFmtId="0" fontId="4" fillId="0" borderId="0" xfId="0" applyFont="1" applyAlignment="1">
      <alignment horizontal="center"/>
    </xf>
    <xf numFmtId="0" fontId="6" fillId="0" borderId="0" xfId="0" applyFont="1" applyAlignment="1">
      <alignment horizontal="center"/>
    </xf>
    <xf numFmtId="18" fontId="0" fillId="0" borderId="0" xfId="0" applyNumberFormat="1"/>
    <xf numFmtId="0" fontId="8" fillId="0" borderId="0" xfId="0" applyFont="1"/>
    <xf numFmtId="0" fontId="7" fillId="2" borderId="0" xfId="0" applyFont="1" applyFill="1" applyAlignment="1">
      <alignment horizontal="center"/>
    </xf>
    <xf numFmtId="0" fontId="8" fillId="2" borderId="0" xfId="0" applyFont="1" applyFill="1" applyAlignment="1">
      <alignment horizontal="center"/>
    </xf>
    <xf numFmtId="0" fontId="10" fillId="0" borderId="0" xfId="0" applyFont="1" applyAlignment="1">
      <alignment horizontal="center"/>
    </xf>
    <xf numFmtId="0" fontId="11" fillId="0" borderId="0" xfId="0" applyFont="1" applyAlignment="1">
      <alignment horizontal="center"/>
    </xf>
    <xf numFmtId="0" fontId="12" fillId="0" borderId="0" xfId="0" applyFont="1" applyAlignment="1">
      <alignment horizontal="center"/>
    </xf>
    <xf numFmtId="0" fontId="13" fillId="0" borderId="0" xfId="0" applyFont="1" applyAlignment="1">
      <alignment horizontal="center"/>
    </xf>
    <xf numFmtId="0" fontId="14" fillId="0" borderId="0" xfId="0" applyFont="1" applyAlignment="1">
      <alignment horizontal="center"/>
    </xf>
    <xf numFmtId="0" fontId="15" fillId="0" borderId="0" xfId="0" applyFont="1" applyAlignment="1">
      <alignment horizontal="center"/>
    </xf>
    <xf numFmtId="0" fontId="16" fillId="0" borderId="0" xfId="0" applyFont="1" applyAlignment="1">
      <alignment horizontal="center"/>
    </xf>
    <xf numFmtId="0" fontId="10" fillId="0" borderId="0" xfId="0" applyFont="1" applyFill="1" applyAlignment="1">
      <alignment horizontal="center"/>
    </xf>
    <xf numFmtId="0" fontId="1" fillId="0" borderId="0" xfId="0" applyFont="1" applyFill="1"/>
    <xf numFmtId="1" fontId="1" fillId="0" borderId="0" xfId="0" applyNumberFormat="1" applyFont="1" applyFill="1" applyAlignment="1">
      <alignment horizontal="center"/>
    </xf>
    <xf numFmtId="1" fontId="1" fillId="0" borderId="0" xfId="0" applyNumberFormat="1" applyFont="1" applyAlignment="1">
      <alignment horizontal="center"/>
    </xf>
    <xf numFmtId="49" fontId="17" fillId="0" borderId="0" xfId="0" applyNumberFormat="1" applyFont="1" applyAlignment="1">
      <alignment horizontal="left"/>
    </xf>
    <xf numFmtId="0" fontId="18" fillId="0" borderId="0" xfId="0" applyFont="1" applyAlignment="1">
      <alignment horizontal="center"/>
    </xf>
    <xf numFmtId="0" fontId="20" fillId="0" borderId="0" xfId="0" applyFont="1" applyAlignment="1">
      <alignment horizontal="center"/>
    </xf>
    <xf numFmtId="0" fontId="21" fillId="0" borderId="0" xfId="0" applyFont="1" applyAlignment="1">
      <alignment horizontal="center"/>
    </xf>
    <xf numFmtId="0" fontId="22" fillId="0" borderId="0" xfId="0" applyFont="1" applyAlignment="1">
      <alignment horizontal="center"/>
    </xf>
    <xf numFmtId="0" fontId="23" fillId="0" borderId="0" xfId="0" applyFont="1" applyAlignment="1">
      <alignment horizontal="center"/>
    </xf>
    <xf numFmtId="0" fontId="23" fillId="0" borderId="0" xfId="0" applyFont="1"/>
    <xf numFmtId="2" fontId="1" fillId="0" borderId="0" xfId="0" applyNumberFormat="1" applyFont="1" applyAlignment="1">
      <alignment horizontal="center"/>
    </xf>
    <xf numFmtId="49" fontId="24" fillId="0" borderId="0" xfId="0" applyNumberFormat="1" applyFont="1" applyAlignment="1">
      <alignment horizontal="left"/>
    </xf>
    <xf numFmtId="0" fontId="4" fillId="0" borderId="0" xfId="0" applyFont="1" applyFill="1" applyAlignment="1">
      <alignment horizontal="center"/>
    </xf>
    <xf numFmtId="0" fontId="6" fillId="0" borderId="0" xfId="0" applyFont="1" applyFill="1" applyAlignment="1">
      <alignment horizontal="center"/>
    </xf>
    <xf numFmtId="0" fontId="8" fillId="0" borderId="0" xfId="0" applyFont="1" applyFill="1"/>
    <xf numFmtId="0" fontId="5" fillId="0" borderId="0" xfId="0" applyFont="1" applyFill="1" applyAlignment="1">
      <alignment horizontal="center"/>
    </xf>
    <xf numFmtId="0" fontId="9" fillId="0" borderId="0" xfId="0" applyFont="1" applyFill="1"/>
    <xf numFmtId="0" fontId="5" fillId="0" borderId="0" xfId="0" applyFont="1" applyFill="1"/>
    <xf numFmtId="0" fontId="0" fillId="0" borderId="0" xfId="0" applyFill="1" applyAlignment="1">
      <alignment horizontal="center"/>
    </xf>
    <xf numFmtId="164" fontId="0" fillId="0" borderId="0" xfId="0" applyNumberFormat="1" applyFill="1" applyAlignment="1">
      <alignment horizontal="center"/>
    </xf>
    <xf numFmtId="0" fontId="8" fillId="0" borderId="0" xfId="0" applyFont="1" applyFill="1" applyAlignment="1">
      <alignment horizontal="center"/>
    </xf>
    <xf numFmtId="49" fontId="24" fillId="0" borderId="0" xfId="0" applyNumberFormat="1" applyFont="1" applyFill="1" applyAlignment="1">
      <alignment horizontal="left"/>
    </xf>
    <xf numFmtId="49" fontId="19" fillId="0" borderId="0" xfId="0" applyNumberFormat="1" applyFont="1" applyAlignment="1">
      <alignment horizontal="left"/>
    </xf>
    <xf numFmtId="0" fontId="25" fillId="0" borderId="0" xfId="0" applyFont="1" applyAlignment="1">
      <alignment horizontal="center"/>
    </xf>
    <xf numFmtId="0" fontId="26" fillId="0" borderId="0" xfId="0" applyFont="1" applyAlignment="1">
      <alignment horizontal="center"/>
    </xf>
    <xf numFmtId="0" fontId="27" fillId="0" borderId="0" xfId="0" applyFont="1" applyAlignment="1">
      <alignment horizontal="center"/>
    </xf>
    <xf numFmtId="0" fontId="28" fillId="0" borderId="0" xfId="0" applyFont="1" applyAlignment="1">
      <alignment horizontal="center"/>
    </xf>
    <xf numFmtId="0" fontId="29" fillId="0" borderId="0" xfId="0" applyFont="1" applyFill="1" applyAlignment="1">
      <alignment horizontal="center"/>
    </xf>
    <xf numFmtId="0" fontId="30" fillId="0" borderId="0" xfId="0" applyFont="1" applyAlignment="1">
      <alignment horizontal="center"/>
    </xf>
    <xf numFmtId="1" fontId="29" fillId="0" borderId="0" xfId="0" applyNumberFormat="1" applyFont="1" applyFill="1" applyAlignment="1">
      <alignment horizontal="center"/>
    </xf>
    <xf numFmtId="2" fontId="30" fillId="0" borderId="0" xfId="0" applyNumberFormat="1" applyFont="1" applyAlignment="1">
      <alignment horizontal="center"/>
    </xf>
    <xf numFmtId="165" fontId="17" fillId="0" borderId="0" xfId="0" applyNumberFormat="1" applyFont="1" applyAlignment="1">
      <alignment horizontal="left"/>
    </xf>
    <xf numFmtId="165" fontId="25" fillId="0" borderId="0" xfId="0" applyNumberFormat="1" applyFont="1" applyAlignment="1">
      <alignment horizontal="center"/>
    </xf>
    <xf numFmtId="165" fontId="8" fillId="0" borderId="0" xfId="0" applyNumberFormat="1" applyFont="1"/>
    <xf numFmtId="165" fontId="27" fillId="0" borderId="0" xfId="0" applyNumberFormat="1" applyFont="1" applyAlignment="1">
      <alignment horizontal="center"/>
    </xf>
    <xf numFmtId="165" fontId="0" fillId="0" borderId="0" xfId="0" applyNumberFormat="1" applyAlignment="1">
      <alignment horizontal="center"/>
    </xf>
    <xf numFmtId="165" fontId="28" fillId="0" borderId="0" xfId="0" applyNumberFormat="1" applyFont="1" applyAlignment="1">
      <alignment horizontal="center"/>
    </xf>
    <xf numFmtId="165" fontId="29" fillId="0" borderId="0" xfId="0" applyNumberFormat="1" applyFont="1" applyFill="1" applyAlignment="1">
      <alignment horizontal="center"/>
    </xf>
    <xf numFmtId="165" fontId="30" fillId="0" borderId="0" xfId="0" applyNumberFormat="1" applyFont="1" applyAlignment="1">
      <alignment horizontal="center"/>
    </xf>
    <xf numFmtId="165" fontId="0" fillId="0" borderId="0" xfId="0" applyNumberFormat="1"/>
    <xf numFmtId="2" fontId="17" fillId="0" borderId="0" xfId="0" applyNumberFormat="1" applyFont="1" applyAlignment="1">
      <alignment horizontal="left"/>
    </xf>
    <xf numFmtId="2" fontId="25" fillId="0" borderId="0" xfId="0" applyNumberFormat="1" applyFont="1" applyAlignment="1">
      <alignment horizontal="center"/>
    </xf>
    <xf numFmtId="2" fontId="8" fillId="0" borderId="0" xfId="0" applyNumberFormat="1" applyFont="1"/>
    <xf numFmtId="2" fontId="27" fillId="0" borderId="0" xfId="0" applyNumberFormat="1" applyFont="1" applyAlignment="1">
      <alignment horizontal="center"/>
    </xf>
    <xf numFmtId="2" fontId="0" fillId="0" borderId="0" xfId="0" applyNumberFormat="1" applyAlignment="1">
      <alignment horizontal="center"/>
    </xf>
    <xf numFmtId="2" fontId="28" fillId="0" borderId="0" xfId="0" applyNumberFormat="1" applyFont="1" applyAlignment="1">
      <alignment horizontal="center"/>
    </xf>
    <xf numFmtId="2" fontId="0" fillId="0" borderId="0" xfId="0" applyNumberFormat="1"/>
    <xf numFmtId="2" fontId="29" fillId="0" borderId="0" xfId="0" applyNumberFormat="1" applyFont="1" applyFill="1" applyAlignment="1">
      <alignment horizontal="center"/>
    </xf>
    <xf numFmtId="49" fontId="31" fillId="0" borderId="0" xfId="0" applyNumberFormat="1" applyFont="1" applyAlignment="1">
      <alignment horizontal="left"/>
    </xf>
    <xf numFmtId="0" fontId="32" fillId="0" borderId="0" xfId="0" applyFont="1" applyAlignment="1">
      <alignment horizontal="center"/>
    </xf>
    <xf numFmtId="0" fontId="33" fillId="0" borderId="0" xfId="0" applyFont="1" applyAlignment="1">
      <alignment horizontal="center"/>
    </xf>
    <xf numFmtId="0" fontId="34" fillId="0" borderId="0" xfId="0" applyFont="1"/>
    <xf numFmtId="0" fontId="35" fillId="0" borderId="0" xfId="0" applyFont="1" applyAlignment="1">
      <alignment horizontal="center"/>
    </xf>
    <xf numFmtId="0" fontId="36" fillId="0" borderId="0" xfId="0" applyFont="1" applyAlignment="1">
      <alignment horizontal="center"/>
    </xf>
    <xf numFmtId="0" fontId="37" fillId="0" borderId="0" xfId="0" applyFont="1" applyFill="1"/>
    <xf numFmtId="0" fontId="36" fillId="0" borderId="0" xfId="0" applyFont="1"/>
    <xf numFmtId="0" fontId="38" fillId="0" borderId="0" xfId="0" applyFont="1" applyAlignment="1">
      <alignment horizontal="center"/>
    </xf>
    <xf numFmtId="1" fontId="12" fillId="0" borderId="0" xfId="0" applyNumberFormat="1" applyFont="1" applyAlignment="1">
      <alignment horizontal="center"/>
    </xf>
    <xf numFmtId="1" fontId="14" fillId="0" borderId="0" xfId="0" applyNumberFormat="1" applyFont="1" applyAlignment="1">
      <alignment horizontal="center"/>
    </xf>
    <xf numFmtId="1" fontId="23" fillId="0" borderId="0" xfId="0" applyNumberFormat="1" applyFont="1" applyAlignment="1">
      <alignment horizontal="center"/>
    </xf>
    <xf numFmtId="165" fontId="12" fillId="0" borderId="0" xfId="0" applyNumberFormat="1" applyFont="1" applyAlignment="1">
      <alignment horizontal="center"/>
    </xf>
    <xf numFmtId="165" fontId="21" fillId="0" borderId="0" xfId="0" applyNumberFormat="1" applyFont="1" applyAlignment="1">
      <alignment horizontal="center"/>
    </xf>
    <xf numFmtId="165" fontId="23" fillId="0" borderId="0" xfId="0" applyNumberFormat="1" applyFont="1" applyAlignment="1">
      <alignment horizontal="center"/>
    </xf>
    <xf numFmtId="1" fontId="21" fillId="0" borderId="0" xfId="0" applyNumberFormat="1" applyFont="1" applyAlignment="1">
      <alignment horizontal="center"/>
    </xf>
    <xf numFmtId="49" fontId="39" fillId="0" borderId="0" xfId="0" applyNumberFormat="1" applyFont="1" applyAlignment="1">
      <alignment horizontal="left"/>
    </xf>
    <xf numFmtId="0" fontId="40" fillId="0" borderId="0" xfId="0" applyFont="1" applyAlignment="1">
      <alignment horizontal="center"/>
    </xf>
    <xf numFmtId="49" fontId="41" fillId="0" borderId="0" xfId="0" applyNumberFormat="1" applyFont="1" applyAlignment="1">
      <alignment horizontal="center"/>
    </xf>
    <xf numFmtId="49" fontId="40" fillId="0" borderId="0" xfId="0" applyNumberFormat="1" applyFont="1" applyAlignment="1">
      <alignment horizontal="center"/>
    </xf>
    <xf numFmtId="49" fontId="43" fillId="0" borderId="0" xfId="0" applyNumberFormat="1" applyFont="1" applyAlignment="1">
      <alignment horizontal="left"/>
    </xf>
    <xf numFmtId="0" fontId="44" fillId="0" borderId="0" xfId="0" applyFont="1" applyAlignment="1">
      <alignment horizontal="center"/>
    </xf>
    <xf numFmtId="0" fontId="44" fillId="0" borderId="0" xfId="0" applyFont="1"/>
    <xf numFmtId="0" fontId="42" fillId="0" borderId="0" xfId="0" applyFont="1" applyAlignment="1">
      <alignment horizontal="center"/>
    </xf>
    <xf numFmtId="49" fontId="43" fillId="3" borderId="0" xfId="0" applyNumberFormat="1" applyFont="1" applyFill="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chartsheet" Target="chartsheets/sheet2.xml"/><Relationship Id="rId7" Type="http://schemas.openxmlformats.org/officeDocument/2006/relationships/styles" Target="styles.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chartsheet" Target="chartsheets/sheet4.xml"/><Relationship Id="rId4" Type="http://schemas.openxmlformats.org/officeDocument/2006/relationships/chartsheet" Target="chartsheets/sheet3.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984205531109315E-2"/>
          <c:y val="0.11330933249619835"/>
          <c:w val="0.9329196467007268"/>
          <c:h val="0.82108959856643815"/>
        </c:manualLayout>
      </c:layout>
      <c:lineChart>
        <c:grouping val="standard"/>
        <c:varyColors val="0"/>
        <c:ser>
          <c:idx val="0"/>
          <c:order val="0"/>
          <c:tx>
            <c:v>First Glucose</c:v>
          </c:tx>
          <c:spPr>
            <a:ln>
              <a:solidFill>
                <a:srgbClr val="FF0000"/>
              </a:solidFill>
            </a:ln>
          </c:spPr>
          <c:marker>
            <c:symbol val="circle"/>
            <c:size val="9"/>
            <c:spPr>
              <a:solidFill>
                <a:srgbClr val="FF0000"/>
              </a:solidFill>
              <a:ln>
                <a:solidFill>
                  <a:schemeClr val="tx1"/>
                </a:solidFill>
              </a:ln>
            </c:spPr>
          </c:marker>
          <c:cat>
            <c:strRef>
              <c:f>'Data Sheet'!$A$70:$A$100</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Sheet'!$B$70:$B$100</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0-9808-46A7-8FF0-8837771003B2}"/>
            </c:ext>
          </c:extLst>
        </c:ser>
        <c:ser>
          <c:idx val="1"/>
          <c:order val="1"/>
          <c:tx>
            <c:v>Second Glucose</c:v>
          </c:tx>
          <c:spPr>
            <a:ln>
              <a:solidFill>
                <a:schemeClr val="tx2">
                  <a:lumMod val="60000"/>
                  <a:lumOff val="40000"/>
                </a:schemeClr>
              </a:solidFill>
            </a:ln>
          </c:spPr>
          <c:marker>
            <c:spPr>
              <a:solidFill>
                <a:schemeClr val="tx2">
                  <a:lumMod val="60000"/>
                  <a:lumOff val="40000"/>
                </a:schemeClr>
              </a:solidFill>
              <a:ln>
                <a:solidFill>
                  <a:schemeClr val="tx1"/>
                </a:solidFill>
              </a:ln>
            </c:spPr>
          </c:marker>
          <c:cat>
            <c:strRef>
              <c:f>'Data Sheet'!$A$70:$A$100</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Sheet'!$F$70:$F$100</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1-9808-46A7-8FF0-8837771003B2}"/>
            </c:ext>
          </c:extLst>
        </c:ser>
        <c:ser>
          <c:idx val="2"/>
          <c:order val="2"/>
          <c:tx>
            <c:v>Third Glucose</c:v>
          </c:tx>
          <c:spPr>
            <a:ln>
              <a:solidFill>
                <a:srgbClr val="00B050"/>
              </a:solidFill>
            </a:ln>
          </c:spPr>
          <c:marker>
            <c:symbol val="triangle"/>
            <c:size val="9"/>
            <c:spPr>
              <a:solidFill>
                <a:srgbClr val="00B050"/>
              </a:solidFill>
              <a:ln>
                <a:solidFill>
                  <a:schemeClr val="tx1"/>
                </a:solidFill>
              </a:ln>
            </c:spPr>
          </c:marker>
          <c:cat>
            <c:strRef>
              <c:f>'Data Sheet'!$A$70:$A$100</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Sheet'!$J$70:$J$100</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2-9808-46A7-8FF0-8837771003B2}"/>
            </c:ext>
          </c:extLst>
        </c:ser>
        <c:dLbls>
          <c:showLegendKey val="0"/>
          <c:showVal val="0"/>
          <c:showCatName val="0"/>
          <c:showSerName val="0"/>
          <c:showPercent val="0"/>
          <c:showBubbleSize val="0"/>
        </c:dLbls>
        <c:marker val="1"/>
        <c:smooth val="0"/>
        <c:axId val="632553296"/>
        <c:axId val="632554472"/>
      </c:lineChart>
      <c:catAx>
        <c:axId val="632553296"/>
        <c:scaling>
          <c:orientation val="minMax"/>
        </c:scaling>
        <c:delete val="0"/>
        <c:axPos val="b"/>
        <c:numFmt formatCode="General" sourceLinked="1"/>
        <c:majorTickMark val="out"/>
        <c:minorTickMark val="none"/>
        <c:tickLblPos val="nextTo"/>
        <c:txPr>
          <a:bodyPr/>
          <a:lstStyle/>
          <a:p>
            <a:pPr>
              <a:defRPr sz="1200"/>
            </a:pPr>
            <a:endParaRPr lang="en-US"/>
          </a:p>
        </c:txPr>
        <c:crossAx val="632554472"/>
        <c:crosses val="autoZero"/>
        <c:auto val="1"/>
        <c:lblAlgn val="ctr"/>
        <c:lblOffset val="100"/>
        <c:noMultiLvlLbl val="0"/>
      </c:catAx>
      <c:valAx>
        <c:axId val="632554472"/>
        <c:scaling>
          <c:orientation val="minMax"/>
        </c:scaling>
        <c:delete val="0"/>
        <c:axPos val="l"/>
        <c:majorGridlines/>
        <c:numFmt formatCode="General" sourceLinked="1"/>
        <c:majorTickMark val="out"/>
        <c:minorTickMark val="none"/>
        <c:tickLblPos val="nextTo"/>
        <c:txPr>
          <a:bodyPr/>
          <a:lstStyle/>
          <a:p>
            <a:pPr>
              <a:defRPr sz="1200"/>
            </a:pPr>
            <a:endParaRPr lang="en-US"/>
          </a:p>
        </c:txPr>
        <c:crossAx val="632553296"/>
        <c:crosses val="autoZero"/>
        <c:crossBetween val="between"/>
      </c:valAx>
    </c:plotArea>
    <c:legend>
      <c:legendPos val="r"/>
      <c:layout>
        <c:manualLayout>
          <c:xMode val="edge"/>
          <c:yMode val="edge"/>
          <c:x val="0.2907880133185351"/>
          <c:y val="0.84339314845024449"/>
          <c:w val="0.4495005549389568"/>
          <c:h val="6.0358890701468187E-2"/>
        </c:manualLayout>
      </c:layout>
      <c:overlay val="0"/>
      <c:txPr>
        <a:bodyPr/>
        <a:lstStyle/>
        <a:p>
          <a:pPr>
            <a:defRPr sz="1200"/>
          </a:pPr>
          <a:endParaRPr lang="en-US"/>
        </a:p>
      </c:txPr>
    </c:legend>
    <c:plotVisOnly val="1"/>
    <c:dispBlanksAs val="gap"/>
    <c:showDLblsOverMax val="0"/>
  </c:chart>
  <c:spPr>
    <a:ln>
      <a:solidFill>
        <a:srgbClr val="FF0000"/>
      </a:solidFill>
    </a:ln>
  </c:sp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984205531109315E-2"/>
          <c:y val="0.13552585083540175"/>
          <c:w val="0.93731443275423654"/>
          <c:h val="0.79887308022723458"/>
        </c:manualLayout>
      </c:layout>
      <c:barChart>
        <c:barDir val="col"/>
        <c:grouping val="stacked"/>
        <c:varyColors val="0"/>
        <c:ser>
          <c:idx val="0"/>
          <c:order val="0"/>
          <c:spPr>
            <a:noFill/>
            <a:ln>
              <a:noFill/>
            </a:ln>
          </c:spPr>
          <c:invertIfNegative val="0"/>
          <c:cat>
            <c:strRef>
              <c:f>'Data Sheet'!$A$70:$A$100</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Sheet'!$N$70:$N$100</c:f>
              <c:numCache>
                <c:formatCode>0</c:formatCode>
                <c:ptCount val="31"/>
              </c:numCache>
            </c:numRef>
          </c:val>
          <c:extLst>
            <c:ext xmlns:c16="http://schemas.microsoft.com/office/drawing/2014/chart" uri="{C3380CC4-5D6E-409C-BE32-E72D297353CC}">
              <c16:uniqueId val="{00000000-1AEB-48A0-85AD-E639A0750782}"/>
            </c:ext>
          </c:extLst>
        </c:ser>
        <c:ser>
          <c:idx val="1"/>
          <c:order val="1"/>
          <c:spPr>
            <a:solidFill>
              <a:srgbClr val="FF0000"/>
            </a:solidFill>
            <a:ln>
              <a:solidFill>
                <a:sysClr val="windowText" lastClr="000000"/>
              </a:solidFill>
            </a:ln>
          </c:spPr>
          <c:invertIfNegative val="0"/>
          <c:cat>
            <c:strRef>
              <c:f>'Data Sheet'!$A$70:$A$100</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Sheet'!$O$70:$O$100</c:f>
              <c:numCache>
                <c:formatCode>0</c:formatCode>
                <c:ptCount val="31"/>
              </c:numCache>
            </c:numRef>
          </c:val>
          <c:extLst>
            <c:ext xmlns:c16="http://schemas.microsoft.com/office/drawing/2014/chart" uri="{C3380CC4-5D6E-409C-BE32-E72D297353CC}">
              <c16:uniqueId val="{00000001-1AEB-48A0-85AD-E639A0750782}"/>
            </c:ext>
          </c:extLst>
        </c:ser>
        <c:dLbls>
          <c:showLegendKey val="0"/>
          <c:showVal val="0"/>
          <c:showCatName val="0"/>
          <c:showSerName val="0"/>
          <c:showPercent val="0"/>
          <c:showBubbleSize val="0"/>
        </c:dLbls>
        <c:gapWidth val="150"/>
        <c:overlap val="100"/>
        <c:axId val="632552120"/>
        <c:axId val="632548200"/>
      </c:barChart>
      <c:lineChart>
        <c:grouping val="standard"/>
        <c:varyColors val="0"/>
        <c:ser>
          <c:idx val="2"/>
          <c:order val="2"/>
          <c:spPr>
            <a:ln>
              <a:noFill/>
            </a:ln>
          </c:spPr>
          <c:marker>
            <c:symbol val="circle"/>
            <c:size val="7"/>
            <c:spPr>
              <a:solidFill>
                <a:srgbClr val="FFFF00"/>
              </a:solidFill>
              <a:ln>
                <a:solidFill>
                  <a:sysClr val="windowText" lastClr="000000"/>
                </a:solidFill>
              </a:ln>
            </c:spPr>
          </c:marker>
          <c:cat>
            <c:strRef>
              <c:f>'Data Sheet'!$A$70:$A$100</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Sheet'!$P$70:$P$100</c:f>
              <c:numCache>
                <c:formatCode>0</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2-1AEB-48A0-85AD-E639A0750782}"/>
            </c:ext>
          </c:extLst>
        </c:ser>
        <c:ser>
          <c:idx val="3"/>
          <c:order val="3"/>
          <c:spPr>
            <a:ln>
              <a:noFill/>
            </a:ln>
          </c:spPr>
          <c:marker>
            <c:symbol val="square"/>
            <c:size val="7"/>
            <c:spPr>
              <a:solidFill>
                <a:srgbClr val="00B050"/>
              </a:solidFill>
              <a:ln>
                <a:solidFill>
                  <a:sysClr val="windowText" lastClr="000000"/>
                </a:solidFill>
              </a:ln>
            </c:spPr>
          </c:marker>
          <c:cat>
            <c:strRef>
              <c:f>'Data Sheet'!$A$70:$A$100</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Sheet'!$Q$70:$Q$100</c:f>
              <c:numCache>
                <c:formatCode>0</c:formatCode>
                <c:ptCount val="31"/>
              </c:numCache>
            </c:numRef>
          </c:val>
          <c:smooth val="0"/>
          <c:extLst>
            <c:ext xmlns:c16="http://schemas.microsoft.com/office/drawing/2014/chart" uri="{C3380CC4-5D6E-409C-BE32-E72D297353CC}">
              <c16:uniqueId val="{00000003-1AEB-48A0-85AD-E639A0750782}"/>
            </c:ext>
          </c:extLst>
        </c:ser>
        <c:dLbls>
          <c:showLegendKey val="0"/>
          <c:showVal val="0"/>
          <c:showCatName val="0"/>
          <c:showSerName val="0"/>
          <c:showPercent val="0"/>
          <c:showBubbleSize val="0"/>
        </c:dLbls>
        <c:marker val="1"/>
        <c:smooth val="0"/>
        <c:axId val="632552120"/>
        <c:axId val="632548200"/>
      </c:lineChart>
      <c:catAx>
        <c:axId val="632552120"/>
        <c:scaling>
          <c:orientation val="minMax"/>
        </c:scaling>
        <c:delete val="0"/>
        <c:axPos val="b"/>
        <c:numFmt formatCode="General" sourceLinked="1"/>
        <c:majorTickMark val="out"/>
        <c:minorTickMark val="none"/>
        <c:tickLblPos val="nextTo"/>
        <c:txPr>
          <a:bodyPr/>
          <a:lstStyle/>
          <a:p>
            <a:pPr>
              <a:defRPr sz="1200"/>
            </a:pPr>
            <a:endParaRPr lang="en-US"/>
          </a:p>
        </c:txPr>
        <c:crossAx val="632548200"/>
        <c:crosses val="autoZero"/>
        <c:auto val="1"/>
        <c:lblAlgn val="ctr"/>
        <c:lblOffset val="100"/>
        <c:noMultiLvlLbl val="0"/>
      </c:catAx>
      <c:valAx>
        <c:axId val="632548200"/>
        <c:scaling>
          <c:orientation val="minMax"/>
        </c:scaling>
        <c:delete val="0"/>
        <c:axPos val="l"/>
        <c:majorGridlines/>
        <c:numFmt formatCode="0" sourceLinked="1"/>
        <c:majorTickMark val="out"/>
        <c:minorTickMark val="none"/>
        <c:tickLblPos val="nextTo"/>
        <c:txPr>
          <a:bodyPr/>
          <a:lstStyle/>
          <a:p>
            <a:pPr>
              <a:defRPr sz="1200"/>
            </a:pPr>
            <a:endParaRPr lang="en-US"/>
          </a:p>
        </c:txPr>
        <c:crossAx val="632552120"/>
        <c:crosses val="autoZero"/>
        <c:crossBetween val="between"/>
        <c:majorUnit val="10"/>
      </c:valAx>
    </c:plotArea>
    <c:plotVisOnly val="1"/>
    <c:dispBlanksAs val="gap"/>
    <c:showDLblsOverMax val="0"/>
  </c:chart>
  <c:spPr>
    <a:ln>
      <a:solidFill>
        <a:srgbClr val="FF0000"/>
      </a:solidFill>
    </a:ln>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984205531109315E-2"/>
          <c:y val="0.1153290159815806"/>
          <c:w val="0.93875744518283"/>
          <c:h val="0.81906991508105609"/>
        </c:manualLayout>
      </c:layout>
      <c:lineChart>
        <c:grouping val="standard"/>
        <c:varyColors val="0"/>
        <c:ser>
          <c:idx val="0"/>
          <c:order val="0"/>
          <c:tx>
            <c:v>First Pain</c:v>
          </c:tx>
          <c:val>
            <c:numRef>
              <c:f>'Data Sheet'!$C$70:$C$100</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0-6750-4F66-B168-78866AF2DB57}"/>
            </c:ext>
          </c:extLst>
        </c:ser>
        <c:ser>
          <c:idx val="1"/>
          <c:order val="1"/>
          <c:tx>
            <c:v>Second Pain</c:v>
          </c:tx>
          <c:val>
            <c:numRef>
              <c:f>'Data Sheet'!$G$70:$G$100</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1-6750-4F66-B168-78866AF2DB57}"/>
            </c:ext>
          </c:extLst>
        </c:ser>
        <c:ser>
          <c:idx val="2"/>
          <c:order val="2"/>
          <c:tx>
            <c:v>Third Pain</c:v>
          </c:tx>
          <c:val>
            <c:numRef>
              <c:f>'Data Sheet'!$K$70:$K$100</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2-6750-4F66-B168-78866AF2DB57}"/>
            </c:ext>
          </c:extLst>
        </c:ser>
        <c:dLbls>
          <c:showLegendKey val="0"/>
          <c:showVal val="0"/>
          <c:showCatName val="0"/>
          <c:showSerName val="0"/>
          <c:showPercent val="0"/>
          <c:showBubbleSize val="0"/>
        </c:dLbls>
        <c:marker val="1"/>
        <c:smooth val="0"/>
        <c:axId val="632545064"/>
        <c:axId val="632552512"/>
      </c:lineChart>
      <c:catAx>
        <c:axId val="632545064"/>
        <c:scaling>
          <c:orientation val="minMax"/>
        </c:scaling>
        <c:delete val="0"/>
        <c:axPos val="b"/>
        <c:numFmt formatCode="General" sourceLinked="1"/>
        <c:majorTickMark val="out"/>
        <c:minorTickMark val="none"/>
        <c:tickLblPos val="nextTo"/>
        <c:txPr>
          <a:bodyPr/>
          <a:lstStyle/>
          <a:p>
            <a:pPr>
              <a:defRPr sz="1200"/>
            </a:pPr>
            <a:endParaRPr lang="en-US"/>
          </a:p>
        </c:txPr>
        <c:crossAx val="632552512"/>
        <c:crosses val="autoZero"/>
        <c:auto val="1"/>
        <c:lblAlgn val="ctr"/>
        <c:lblOffset val="100"/>
        <c:noMultiLvlLbl val="0"/>
      </c:catAx>
      <c:valAx>
        <c:axId val="632552512"/>
        <c:scaling>
          <c:orientation val="minMax"/>
        </c:scaling>
        <c:delete val="0"/>
        <c:axPos val="l"/>
        <c:majorGridlines/>
        <c:numFmt formatCode="General" sourceLinked="1"/>
        <c:majorTickMark val="out"/>
        <c:minorTickMark val="none"/>
        <c:tickLblPos val="nextTo"/>
        <c:txPr>
          <a:bodyPr/>
          <a:lstStyle/>
          <a:p>
            <a:pPr>
              <a:defRPr sz="1200"/>
            </a:pPr>
            <a:endParaRPr lang="en-US"/>
          </a:p>
        </c:txPr>
        <c:crossAx val="632545064"/>
        <c:crosses val="autoZero"/>
        <c:crossBetween val="between"/>
        <c:majorUnit val="0.5"/>
      </c:valAx>
    </c:plotArea>
    <c:legend>
      <c:legendPos val="r"/>
      <c:layout>
        <c:manualLayout>
          <c:xMode val="edge"/>
          <c:yMode val="edge"/>
          <c:x val="0.26082130965593786"/>
          <c:y val="0.83523654159869498"/>
          <c:w val="0.59812284032169993"/>
          <c:h val="4.9501116651432364E-2"/>
        </c:manualLayout>
      </c:layout>
      <c:overlay val="0"/>
      <c:txPr>
        <a:bodyPr/>
        <a:lstStyle/>
        <a:p>
          <a:pPr>
            <a:defRPr sz="1200"/>
          </a:pPr>
          <a:endParaRPr lang="en-US"/>
        </a:p>
      </c:txPr>
    </c:legend>
    <c:plotVisOnly val="1"/>
    <c:dispBlanksAs val="span"/>
    <c:showDLblsOverMax val="0"/>
  </c:chart>
  <c:spPr>
    <a:ln>
      <a:solidFill>
        <a:srgbClr val="FF0000"/>
      </a:solidFill>
    </a:ln>
  </c:sp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984205531109315E-2"/>
          <c:y val="0.13552585083540175"/>
          <c:w val="0.93731443275423654"/>
          <c:h val="0.79887308022723458"/>
        </c:manualLayout>
      </c:layout>
      <c:lineChart>
        <c:grouping val="standard"/>
        <c:varyColors val="0"/>
        <c:ser>
          <c:idx val="4"/>
          <c:order val="0"/>
          <c:spPr>
            <a:ln w="28575">
              <a:solidFill>
                <a:schemeClr val="accent1"/>
              </a:solidFill>
            </a:ln>
          </c:spPr>
          <c:marker>
            <c:symbol val="circle"/>
            <c:size val="10"/>
            <c:spPr>
              <a:solidFill>
                <a:schemeClr val="accent1"/>
              </a:solidFill>
              <a:ln>
                <a:solidFill>
                  <a:schemeClr val="tx1"/>
                </a:solidFill>
              </a:ln>
            </c:spPr>
          </c:marker>
          <c:val>
            <c:numRef>
              <c:f>'Data Sheet'!$R$70:$R$100</c:f>
              <c:numCache>
                <c:formatCode>0.00</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0-6AD0-42BD-80C5-EA8675C60AEC}"/>
            </c:ext>
          </c:extLst>
        </c:ser>
        <c:dLbls>
          <c:showLegendKey val="0"/>
          <c:showVal val="0"/>
          <c:showCatName val="0"/>
          <c:showSerName val="0"/>
          <c:showPercent val="0"/>
          <c:showBubbleSize val="0"/>
        </c:dLbls>
        <c:marker val="1"/>
        <c:smooth val="0"/>
        <c:axId val="632550552"/>
        <c:axId val="632551336"/>
      </c:lineChart>
      <c:catAx>
        <c:axId val="632550552"/>
        <c:scaling>
          <c:orientation val="minMax"/>
        </c:scaling>
        <c:delete val="0"/>
        <c:axPos val="b"/>
        <c:numFmt formatCode="General" sourceLinked="1"/>
        <c:majorTickMark val="out"/>
        <c:minorTickMark val="none"/>
        <c:tickLblPos val="nextTo"/>
        <c:txPr>
          <a:bodyPr/>
          <a:lstStyle/>
          <a:p>
            <a:pPr>
              <a:defRPr sz="1200"/>
            </a:pPr>
            <a:endParaRPr lang="en-US"/>
          </a:p>
        </c:txPr>
        <c:crossAx val="632551336"/>
        <c:crosses val="autoZero"/>
        <c:auto val="1"/>
        <c:lblAlgn val="ctr"/>
        <c:lblOffset val="100"/>
        <c:noMultiLvlLbl val="0"/>
      </c:catAx>
      <c:valAx>
        <c:axId val="632551336"/>
        <c:scaling>
          <c:orientation val="minMax"/>
        </c:scaling>
        <c:delete val="0"/>
        <c:axPos val="l"/>
        <c:majorGridlines/>
        <c:numFmt formatCode="0.00" sourceLinked="1"/>
        <c:majorTickMark val="out"/>
        <c:minorTickMark val="none"/>
        <c:tickLblPos val="nextTo"/>
        <c:txPr>
          <a:bodyPr/>
          <a:lstStyle/>
          <a:p>
            <a:pPr>
              <a:defRPr sz="1200"/>
            </a:pPr>
            <a:endParaRPr lang="en-US"/>
          </a:p>
        </c:txPr>
        <c:crossAx val="632550552"/>
        <c:crosses val="autoZero"/>
        <c:crossBetween val="between"/>
        <c:majorUnit val="0.5"/>
      </c:valAx>
    </c:plotArea>
    <c:plotVisOnly val="1"/>
    <c:dispBlanksAs val="gap"/>
    <c:showDLblsOverMax val="0"/>
  </c:chart>
  <c:spPr>
    <a:ln>
      <a:solidFill>
        <a:srgbClr val="FF0000"/>
      </a:solidFill>
    </a:ln>
  </c:sp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tabColor rgb="FFFF0000"/>
  </sheetPr>
  <sheetViews>
    <sheetView zoomScale="98" workbookViewId="0"/>
  </sheetViews>
  <pageMargins left="0.7" right="0.7" top="0.75" bottom="0.75" header="0.3" footer="0.3"/>
  <pageSetup orientation="landscape" horizontalDpi="4294967295" verticalDpi="4294967295"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tabColor rgb="FFFF0000"/>
  </sheetPr>
  <sheetViews>
    <sheetView zoomScale="98" workbookViewId="0"/>
  </sheetViews>
  <pageMargins left="0.7" right="0.7" top="0.75" bottom="0.75" header="0.3" footer="0.3"/>
  <pageSetup orientation="landscape" horizontalDpi="4294967295" verticalDpi="4294967295" r:id="rId1"/>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tabColor rgb="FF0070C0"/>
  </sheetPr>
  <sheetViews>
    <sheetView zoomScale="98" workbookViewId="0"/>
  </sheetViews>
  <pageMargins left="0.7" right="0.7" top="0.75" bottom="0.75" header="0.3" footer="0.3"/>
  <pageSetup orientation="landscape" horizontalDpi="4294967295" verticalDpi="4294967295" r:id="rId1"/>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tabColor rgb="FF0070C0"/>
  </sheetPr>
  <sheetViews>
    <sheetView zoomScale="98" workbookViewId="0"/>
  </sheetViews>
  <pageMargins left="0.7" right="0.7" top="0.75" bottom="0.75" header="0.3" footer="0.3"/>
  <pageSetup orientation="landscape" horizontalDpi="4294967295" verticalDpi="4294967295" r:id="rId1"/>
  <drawing r:id="rId2"/>
</chartsheet>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247650</xdr:colOff>
      <xdr:row>61</xdr:row>
      <xdr:rowOff>9525</xdr:rowOff>
    </xdr:from>
    <xdr:to>
      <xdr:col>15</xdr:col>
      <xdr:colOff>457200</xdr:colOff>
      <xdr:row>64</xdr:row>
      <xdr:rowOff>228600</xdr:rowOff>
    </xdr:to>
    <xdr:sp macro="" textlink="">
      <xdr:nvSpPr>
        <xdr:cNvPr id="2" name="TextBox 1">
          <a:extLst>
            <a:ext uri="{FF2B5EF4-FFF2-40B4-BE49-F238E27FC236}">
              <a16:creationId xmlns:a16="http://schemas.microsoft.com/office/drawing/2014/main" id="{3640EAA7-E54B-4181-B7E8-75D15C174D58}"/>
            </a:ext>
          </a:extLst>
        </xdr:cNvPr>
        <xdr:cNvSpPr txBox="1"/>
      </xdr:nvSpPr>
      <xdr:spPr>
        <a:xfrm>
          <a:off x="923925" y="13544550"/>
          <a:ext cx="8934450"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Downloads are free for personal use but may not be sold.*</a:t>
          </a:r>
          <a:endParaRPr lang="en-US">
            <a:effectLst/>
          </a:endParaRPr>
        </a:p>
        <a:p>
          <a:pPr eaLnBrk="1" fontAlgn="auto" latinLnBrk="0" hangingPunct="1"/>
          <a:r>
            <a:rPr lang="en-US" sz="1100">
              <a:solidFill>
                <a:schemeClr val="dk1"/>
              </a:solidFill>
              <a:effectLst/>
              <a:latin typeface="+mn-lt"/>
              <a:ea typeface="+mn-ea"/>
              <a:cs typeface="+mn-cs"/>
            </a:rPr>
            <a:t>* All Vital Signs Tracking Websites and spreadsheets © 2011-2021 Ray L. Winstead</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Be aware that U.S. federal laws, as well as international laws, give copyright owners intellectual property rights. For example, if you own copyrighted work, no one else can use your work without your permission as long as you are alive, plus an additional 95 years. If you use copyrighted material or images owned by a legal copyright owner, you will have to pay him (me) civil damages. If you use someone else's copyrighted material and commercially profit from that use, you will have to pay monetary damages, plus any monetary gain, to the copyright owner (me - RLW) as restitution.</a:t>
          </a:r>
          <a:endParaRPr lang="en-US">
            <a:effectLst/>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0" y="0"/>
    <xdr:ext cx="8669694" cy="6288444"/>
    <xdr:graphicFrame macro="">
      <xdr:nvGraphicFramePr>
        <xdr:cNvPr id="2" name="Shape">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0.43575</cdr:x>
      <cdr:y>0.88895</cdr:y>
    </cdr:from>
    <cdr:to>
      <cdr:x>0.60615</cdr:x>
      <cdr:y>0.92696</cdr:y>
    </cdr:to>
    <cdr:sp macro="" textlink="">
      <cdr:nvSpPr>
        <cdr:cNvPr id="2" name="TextBox 1"/>
        <cdr:cNvSpPr txBox="1"/>
      </cdr:nvSpPr>
      <cdr:spPr>
        <a:xfrm xmlns:a="http://schemas.openxmlformats.org/drawingml/2006/main">
          <a:off x="3777713" y="5618136"/>
          <a:ext cx="1477182" cy="242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900" b="0" i="0" baseline="0">
              <a:latin typeface="+mn-lt"/>
              <a:ea typeface="+mn-ea"/>
              <a:cs typeface="+mn-cs"/>
            </a:rPr>
            <a:t>http://raywinstead.com/bp/</a:t>
          </a:r>
          <a:endParaRPr lang="en-US" sz="900">
            <a:latin typeface="+mn-lt"/>
            <a:ea typeface="+mn-ea"/>
            <a:cs typeface="+mn-cs"/>
          </a:endParaRPr>
        </a:p>
        <a:p xmlns:a="http://schemas.openxmlformats.org/drawingml/2006/main">
          <a:endParaRPr lang="en-US" sz="1100"/>
        </a:p>
      </cdr:txBody>
    </cdr:sp>
  </cdr:relSizeAnchor>
  <cdr:relSizeAnchor xmlns:cdr="http://schemas.openxmlformats.org/drawingml/2006/chartDrawing">
    <cdr:from>
      <cdr:x>0.01887</cdr:x>
      <cdr:y>0.0118</cdr:y>
    </cdr:from>
    <cdr:to>
      <cdr:x>0.98578</cdr:x>
      <cdr:y>0.10598</cdr:y>
    </cdr:to>
    <cdr:sp macro="" textlink="">
      <cdr:nvSpPr>
        <cdr:cNvPr id="3" name="TextBox 2"/>
        <cdr:cNvSpPr txBox="1"/>
      </cdr:nvSpPr>
      <cdr:spPr>
        <a:xfrm xmlns:a="http://schemas.openxmlformats.org/drawingml/2006/main">
          <a:off x="161441" y="72648"/>
          <a:ext cx="8386843" cy="58118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en-US" sz="1500">
              <a:latin typeface="+mn-lt"/>
              <a:ea typeface="+mn-ea"/>
              <a:cs typeface="+mn-cs"/>
            </a:rPr>
            <a:t>Blood Glucose mg/dL</a:t>
          </a:r>
          <a:br>
            <a:rPr lang="en-US" sz="1500" baseline="0">
              <a:latin typeface="+mn-lt"/>
              <a:ea typeface="+mn-ea"/>
              <a:cs typeface="+mn-cs"/>
            </a:rPr>
          </a:br>
          <a:r>
            <a:rPr lang="en-US" sz="1500" baseline="0">
              <a:latin typeface="+mn-lt"/>
              <a:ea typeface="+mn-ea"/>
              <a:cs typeface="+mn-cs"/>
            </a:rPr>
            <a:t>Three Measurements a Day</a:t>
          </a:r>
          <a:endParaRPr lang="en-US" sz="1500">
            <a:latin typeface="+mn-lt"/>
            <a:ea typeface="+mn-ea"/>
            <a:cs typeface="+mn-cs"/>
          </a:endParaRPr>
        </a:p>
        <a:p xmlns:a="http://schemas.openxmlformats.org/drawingml/2006/main">
          <a:pPr algn="ctr"/>
          <a:endParaRPr lang="en-US" sz="1100"/>
        </a:p>
      </cdr:txBody>
    </cdr:sp>
  </cdr:relSizeAnchor>
</c:userShapes>
</file>

<file path=xl/drawings/drawing4.xml><?xml version="1.0" encoding="utf-8"?>
<xdr:wsDr xmlns:xdr="http://schemas.openxmlformats.org/drawingml/2006/spreadsheetDrawing" xmlns:a="http://schemas.openxmlformats.org/drawingml/2006/main">
  <xdr:absoluteAnchor>
    <xdr:pos x="0" y="0"/>
    <xdr:ext cx="8669694" cy="6288444"/>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0.25264</cdr:x>
      <cdr:y>0.87895</cdr:y>
    </cdr:from>
    <cdr:to>
      <cdr:x>0.35116</cdr:x>
      <cdr:y>0.91824</cdr:y>
    </cdr:to>
    <cdr:sp macro="" textlink="">
      <cdr:nvSpPr>
        <cdr:cNvPr id="3" name="TextBox 2"/>
        <cdr:cNvSpPr txBox="1"/>
      </cdr:nvSpPr>
      <cdr:spPr>
        <a:xfrm xmlns:a="http://schemas.openxmlformats.org/drawingml/2006/main">
          <a:off x="2185885" y="5555207"/>
          <a:ext cx="856284" cy="250204"/>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200" b="0" i="0">
              <a:latin typeface="+mn-lt"/>
              <a:ea typeface="+mn-ea"/>
              <a:cs typeface="+mn-cs"/>
            </a:rPr>
            <a:t>GLUCOSE</a:t>
          </a:r>
          <a:endParaRPr lang="en-US" sz="1200">
            <a:latin typeface="+mn-lt"/>
            <a:ea typeface="+mn-ea"/>
            <a:cs typeface="+mn-cs"/>
          </a:endParaRPr>
        </a:p>
        <a:p xmlns:a="http://schemas.openxmlformats.org/drawingml/2006/main">
          <a:endParaRPr lang="en-US" sz="1100"/>
        </a:p>
      </cdr:txBody>
    </cdr:sp>
  </cdr:relSizeAnchor>
  <cdr:relSizeAnchor xmlns:cdr="http://schemas.openxmlformats.org/drawingml/2006/chartDrawing">
    <cdr:from>
      <cdr:x>0.71254</cdr:x>
      <cdr:y>0.88767</cdr:y>
    </cdr:from>
    <cdr:to>
      <cdr:x>0.89665</cdr:x>
      <cdr:y>0.92208</cdr:y>
    </cdr:to>
    <cdr:sp macro="" textlink="">
      <cdr:nvSpPr>
        <cdr:cNvPr id="5" name="TextBox 4"/>
        <cdr:cNvSpPr txBox="1"/>
      </cdr:nvSpPr>
      <cdr:spPr>
        <a:xfrm xmlns:a="http://schemas.openxmlformats.org/drawingml/2006/main">
          <a:off x="6175106" y="5610064"/>
          <a:ext cx="1598263" cy="21794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1" eaLnBrk="1" fontAlgn="auto" latinLnBrk="0" hangingPunct="1">
            <a:lnSpc>
              <a:spcPct val="100000"/>
            </a:lnSpc>
            <a:spcBef>
              <a:spcPts val="0"/>
            </a:spcBef>
            <a:spcAft>
              <a:spcPts val="0"/>
            </a:spcAft>
            <a:buClrTx/>
            <a:buSzTx/>
            <a:buFontTx/>
            <a:buNone/>
            <a:tabLst/>
            <a:defRPr/>
          </a:pPr>
          <a:r>
            <a:rPr lang="en-US" sz="900" b="0" i="0">
              <a:latin typeface="Calibri" pitchFamily="34" charset="0"/>
              <a:ea typeface="+mn-ea"/>
              <a:cs typeface="+mn-cs"/>
            </a:rPr>
            <a:t>http://raywinstead.com/bp/</a:t>
          </a:r>
          <a:endParaRPr lang="en-US" sz="900">
            <a:latin typeface="Calibri" pitchFamily="34" charset="0"/>
          </a:endParaRPr>
        </a:p>
        <a:p xmlns:a="http://schemas.openxmlformats.org/drawingml/2006/main">
          <a:endParaRPr lang="en-US" sz="1100"/>
        </a:p>
      </cdr:txBody>
    </cdr:sp>
  </cdr:relSizeAnchor>
  <cdr:relSizeAnchor xmlns:cdr="http://schemas.openxmlformats.org/drawingml/2006/chartDrawing">
    <cdr:from>
      <cdr:x>0.29507</cdr:x>
      <cdr:y>0.85941</cdr:y>
    </cdr:from>
    <cdr:to>
      <cdr:x>0.30666</cdr:x>
      <cdr:y>0.87516</cdr:y>
    </cdr:to>
    <cdr:sp macro="" textlink="">
      <cdr:nvSpPr>
        <cdr:cNvPr id="7" name="Oval 6"/>
        <cdr:cNvSpPr>
          <a:spLocks xmlns:a="http://schemas.openxmlformats.org/drawingml/2006/main" noChangeAspect="1" noChangeArrowheads="1"/>
        </cdr:cNvSpPr>
      </cdr:nvSpPr>
      <cdr:spPr bwMode="auto">
        <a:xfrm xmlns:a="http://schemas.openxmlformats.org/drawingml/2006/main">
          <a:off x="2555894" y="5430820"/>
          <a:ext cx="100478" cy="100610"/>
        </a:xfrm>
        <a:prstGeom xmlns:a="http://schemas.openxmlformats.org/drawingml/2006/main" prst="ellipse">
          <a:avLst/>
        </a:prstGeom>
        <a:solidFill xmlns:a="http://schemas.openxmlformats.org/drawingml/2006/main">
          <a:srgbClr val="FFFF00"/>
        </a:solidFill>
        <a:ln xmlns:a="http://schemas.openxmlformats.org/drawingml/2006/main" w="9525" algn="ctr">
          <a:solidFill>
            <a:sysClr val="windowText" lastClr="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0.01024</cdr:x>
      <cdr:y>0.00899</cdr:y>
    </cdr:from>
    <cdr:to>
      <cdr:x>0.99534</cdr:x>
      <cdr:y>0.13237</cdr:y>
    </cdr:to>
    <cdr:sp macro="" textlink="">
      <cdr:nvSpPr>
        <cdr:cNvPr id="10" name="TextBox 9"/>
        <cdr:cNvSpPr txBox="1"/>
      </cdr:nvSpPr>
      <cdr:spPr>
        <a:xfrm xmlns:a="http://schemas.openxmlformats.org/drawingml/2006/main">
          <a:off x="88792" y="56504"/>
          <a:ext cx="8540212" cy="7506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a:t>Daily Averages of</a:t>
          </a:r>
          <a:br>
            <a:rPr lang="en-US" sz="1400"/>
          </a:br>
          <a:r>
            <a:rPr lang="en-US" sz="1400"/>
            <a:t>Blood Glucose mg/dL</a:t>
          </a:r>
          <a:br>
            <a:rPr lang="en-US" sz="1400" baseline="0"/>
          </a:br>
          <a:r>
            <a:rPr lang="en-US" sz="1400" baseline="0"/>
            <a:t>Based on Three Measurements per Day</a:t>
          </a:r>
          <a:endParaRPr lang="en-US" sz="1400"/>
        </a:p>
      </cdr:txBody>
    </cdr:sp>
  </cdr:relSizeAnchor>
</c:userShapes>
</file>

<file path=xl/drawings/drawing6.xml><?xml version="1.0" encoding="utf-8"?>
<xdr:wsDr xmlns:xdr="http://schemas.openxmlformats.org/drawingml/2006/spreadsheetDrawing" xmlns:a="http://schemas.openxmlformats.org/drawingml/2006/main">
  <xdr:absoluteAnchor>
    <xdr:pos x="0" y="0"/>
    <xdr:ext cx="8669694" cy="6288444"/>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0.00466</cdr:x>
      <cdr:y>0.00924</cdr:y>
    </cdr:from>
    <cdr:to>
      <cdr:x>0.99814</cdr:x>
      <cdr:y>0.10213</cdr:y>
    </cdr:to>
    <cdr:sp macro="" textlink="">
      <cdr:nvSpPr>
        <cdr:cNvPr id="2" name="TextBox 1"/>
        <cdr:cNvSpPr txBox="1"/>
      </cdr:nvSpPr>
      <cdr:spPr>
        <a:xfrm xmlns:a="http://schemas.openxmlformats.org/drawingml/2006/main">
          <a:off x="40360" y="56504"/>
          <a:ext cx="8612860" cy="5731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500"/>
            <a:t>Pain (0 - 10)</a:t>
          </a:r>
          <a:br>
            <a:rPr lang="en-US" sz="1500" baseline="0"/>
          </a:br>
          <a:r>
            <a:rPr lang="en-US" sz="1500" baseline="0"/>
            <a:t>Three Measurements a Day</a:t>
          </a:r>
          <a:endParaRPr lang="en-US" sz="1500"/>
        </a:p>
      </cdr:txBody>
    </cdr:sp>
  </cdr:relSizeAnchor>
  <cdr:relSizeAnchor xmlns:cdr="http://schemas.openxmlformats.org/drawingml/2006/chartDrawing">
    <cdr:from>
      <cdr:x>0.39389</cdr:x>
      <cdr:y>0.88328</cdr:y>
    </cdr:from>
    <cdr:to>
      <cdr:x>0.57148</cdr:x>
      <cdr:y>0.91256</cdr:y>
    </cdr:to>
    <cdr:sp macro="" textlink="">
      <cdr:nvSpPr>
        <cdr:cNvPr id="3" name="TextBox 2"/>
        <cdr:cNvSpPr txBox="1"/>
      </cdr:nvSpPr>
      <cdr:spPr>
        <a:xfrm xmlns:a="http://schemas.openxmlformats.org/drawingml/2006/main">
          <a:off x="3414937" y="5554434"/>
          <a:ext cx="1539651" cy="184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900" b="0" i="0" baseline="0">
              <a:latin typeface="+mn-lt"/>
              <a:ea typeface="+mn-ea"/>
              <a:cs typeface="+mn-cs"/>
            </a:rPr>
            <a:t>http://raywinstead.com/bp/</a:t>
          </a:r>
          <a:endParaRPr lang="en-US" sz="900"/>
        </a:p>
        <a:p xmlns:a="http://schemas.openxmlformats.org/drawingml/2006/main">
          <a:endParaRPr lang="en-US" sz="1100"/>
        </a:p>
      </cdr:txBody>
    </cdr:sp>
  </cdr:relSizeAnchor>
</c:userShapes>
</file>

<file path=xl/drawings/drawing8.xml><?xml version="1.0" encoding="utf-8"?>
<xdr:wsDr xmlns:xdr="http://schemas.openxmlformats.org/drawingml/2006/spreadsheetDrawing" xmlns:a="http://schemas.openxmlformats.org/drawingml/2006/main">
  <xdr:absoluteAnchor>
    <xdr:pos x="0" y="0"/>
    <xdr:ext cx="8669694" cy="6288444"/>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0.71254</cdr:x>
      <cdr:y>0.88767</cdr:y>
    </cdr:from>
    <cdr:to>
      <cdr:x>0.89665</cdr:x>
      <cdr:y>0.92208</cdr:y>
    </cdr:to>
    <cdr:sp macro="" textlink="">
      <cdr:nvSpPr>
        <cdr:cNvPr id="5" name="TextBox 4"/>
        <cdr:cNvSpPr txBox="1"/>
      </cdr:nvSpPr>
      <cdr:spPr>
        <a:xfrm xmlns:a="http://schemas.openxmlformats.org/drawingml/2006/main">
          <a:off x="6175106" y="5610064"/>
          <a:ext cx="1598263" cy="21794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1" eaLnBrk="1" fontAlgn="auto" latinLnBrk="0" hangingPunct="1">
            <a:lnSpc>
              <a:spcPct val="100000"/>
            </a:lnSpc>
            <a:spcBef>
              <a:spcPts val="0"/>
            </a:spcBef>
            <a:spcAft>
              <a:spcPts val="0"/>
            </a:spcAft>
            <a:buClrTx/>
            <a:buSzTx/>
            <a:buFontTx/>
            <a:buNone/>
            <a:tabLst/>
            <a:defRPr/>
          </a:pPr>
          <a:r>
            <a:rPr lang="en-US" sz="900" b="0" i="0">
              <a:latin typeface="Calibri" pitchFamily="34" charset="0"/>
              <a:ea typeface="+mn-ea"/>
              <a:cs typeface="+mn-cs"/>
            </a:rPr>
            <a:t>http://raywinstead.com/bp/</a:t>
          </a:r>
          <a:endParaRPr lang="en-US" sz="900">
            <a:latin typeface="Calibri" pitchFamily="34" charset="0"/>
          </a:endParaRPr>
        </a:p>
        <a:p xmlns:a="http://schemas.openxmlformats.org/drawingml/2006/main">
          <a:endParaRPr lang="en-US" sz="1100"/>
        </a:p>
      </cdr:txBody>
    </cdr:sp>
  </cdr:relSizeAnchor>
  <cdr:relSizeAnchor xmlns:cdr="http://schemas.openxmlformats.org/drawingml/2006/chartDrawing">
    <cdr:from>
      <cdr:x>0.01024</cdr:x>
      <cdr:y>0.00899</cdr:y>
    </cdr:from>
    <cdr:to>
      <cdr:x>0.99534</cdr:x>
      <cdr:y>0.13237</cdr:y>
    </cdr:to>
    <cdr:sp macro="" textlink="">
      <cdr:nvSpPr>
        <cdr:cNvPr id="10" name="TextBox 9"/>
        <cdr:cNvSpPr txBox="1"/>
      </cdr:nvSpPr>
      <cdr:spPr>
        <a:xfrm xmlns:a="http://schemas.openxmlformats.org/drawingml/2006/main">
          <a:off x="88792" y="56504"/>
          <a:ext cx="8540212" cy="7506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a:t>Daily Averages of</a:t>
          </a:r>
          <a:br>
            <a:rPr lang="en-US" sz="1400"/>
          </a:br>
          <a:r>
            <a:rPr lang="en-US" sz="1400"/>
            <a:t>Pain (0 - 10)</a:t>
          </a:r>
          <a:br>
            <a:rPr lang="en-US" sz="1400" baseline="0"/>
          </a:br>
          <a:r>
            <a:rPr lang="en-US" sz="1400" baseline="0"/>
            <a:t>Based on Three Measurements per Day</a:t>
          </a:r>
          <a:endParaRPr lang="en-US" sz="14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C145"/>
  <sheetViews>
    <sheetView tabSelected="1" workbookViewId="0">
      <selection activeCell="B15" sqref="B15"/>
    </sheetView>
  </sheetViews>
  <sheetFormatPr defaultRowHeight="15" x14ac:dyDescent="0.25"/>
  <cols>
    <col min="1" max="1" width="10.140625" style="2" bestFit="1" customWidth="1"/>
    <col min="2" max="2" width="9.140625" style="5"/>
    <col min="3" max="3" width="9.140625" style="6"/>
    <col min="4" max="5" width="9.140625" style="8"/>
    <col min="6" max="6" width="11.28515625" style="8" bestFit="1" customWidth="1"/>
    <col min="7" max="7" width="8.140625" style="8" bestFit="1" customWidth="1"/>
    <col min="8" max="8" width="10.42578125" style="4" bestFit="1" customWidth="1"/>
    <col min="9" max="10" width="11.140625" style="1" bestFit="1" customWidth="1"/>
    <col min="11" max="12" width="11.140625" style="1" customWidth="1"/>
    <col min="13" max="13" width="1.5703125" style="1" customWidth="1"/>
    <col min="14" max="14" width="9.140625" style="5"/>
    <col min="15" max="15" width="9.140625" style="6"/>
    <col min="16" max="17" width="9.140625" style="8"/>
    <col min="18" max="18" width="11.28515625" style="8" bestFit="1" customWidth="1"/>
    <col min="19" max="19" width="9.140625" style="8"/>
    <col min="20" max="20" width="10.42578125" style="19" bestFit="1" customWidth="1"/>
    <col min="21" max="21" width="9.140625" style="19"/>
    <col min="22" max="22" width="10.42578125" style="19" bestFit="1" customWidth="1"/>
    <col min="23" max="23" width="10" style="19" bestFit="1" customWidth="1"/>
    <col min="24" max="24" width="14.140625" bestFit="1" customWidth="1"/>
    <col min="25" max="25" width="14.140625" customWidth="1"/>
    <col min="26" max="26" width="15.7109375" bestFit="1" customWidth="1"/>
  </cols>
  <sheetData>
    <row r="1" spans="1:23" ht="26.25" x14ac:dyDescent="0.4">
      <c r="A1" s="85"/>
      <c r="D1" s="70" t="s">
        <v>83</v>
      </c>
    </row>
    <row r="2" spans="1:23" ht="26.25" x14ac:dyDescent="0.4">
      <c r="A2" s="85"/>
      <c r="D2" s="70" t="s">
        <v>78</v>
      </c>
    </row>
    <row r="3" spans="1:23" ht="26.25" x14ac:dyDescent="0.4">
      <c r="A3" s="85"/>
      <c r="D3" s="70" t="s">
        <v>79</v>
      </c>
    </row>
    <row r="4" spans="1:23" ht="26.25" x14ac:dyDescent="0.4">
      <c r="A4" s="85"/>
      <c r="D4" s="70" t="s">
        <v>77</v>
      </c>
    </row>
    <row r="5" spans="1:23" ht="21" x14ac:dyDescent="0.35">
      <c r="A5" s="83" t="s">
        <v>55</v>
      </c>
    </row>
    <row r="6" spans="1:23" ht="21" x14ac:dyDescent="0.35">
      <c r="A6" s="83" t="s">
        <v>56</v>
      </c>
    </row>
    <row r="7" spans="1:23" ht="17.25" x14ac:dyDescent="0.3">
      <c r="A7" s="30" t="s">
        <v>53</v>
      </c>
    </row>
    <row r="8" spans="1:23" ht="17.25" x14ac:dyDescent="0.3">
      <c r="A8" s="30" t="s">
        <v>44</v>
      </c>
      <c r="G8" s="4"/>
      <c r="H8" s="1"/>
      <c r="K8" s="5"/>
      <c r="L8" s="6"/>
      <c r="M8" s="8"/>
      <c r="N8" s="8"/>
      <c r="O8" s="8"/>
      <c r="Q8" s="19"/>
      <c r="R8" s="19"/>
      <c r="S8" s="19"/>
      <c r="U8"/>
      <c r="V8"/>
      <c r="W8"/>
    </row>
    <row r="9" spans="1:23" ht="17.25" x14ac:dyDescent="0.3">
      <c r="A9" s="30"/>
      <c r="G9" s="4"/>
      <c r="H9" s="1"/>
      <c r="K9" s="5"/>
      <c r="L9" s="6"/>
      <c r="M9" s="8"/>
      <c r="N9" s="8"/>
      <c r="O9" s="19"/>
      <c r="P9" s="19"/>
      <c r="Q9" s="19"/>
      <c r="R9" s="19"/>
      <c r="S9"/>
      <c r="T9"/>
      <c r="U9"/>
      <c r="V9"/>
      <c r="W9"/>
    </row>
    <row r="10" spans="1:23" ht="17.25" x14ac:dyDescent="0.3">
      <c r="C10" s="12" t="s">
        <v>38</v>
      </c>
      <c r="F10" s="15"/>
      <c r="G10" s="16" t="s">
        <v>39</v>
      </c>
      <c r="H10" s="17"/>
      <c r="I10" s="17"/>
      <c r="J10" s="27"/>
      <c r="K10" s="26" t="s">
        <v>40</v>
      </c>
      <c r="L10" s="28"/>
      <c r="M10" s="28"/>
      <c r="N10" s="19"/>
      <c r="O10" s="19"/>
      <c r="P10" s="19"/>
      <c r="Q10" s="19"/>
      <c r="R10"/>
      <c r="S10"/>
      <c r="T10"/>
      <c r="U10"/>
      <c r="V10"/>
      <c r="W10"/>
    </row>
    <row r="11" spans="1:23" ht="18.75" x14ac:dyDescent="0.3">
      <c r="B11" s="14" t="s">
        <v>32</v>
      </c>
      <c r="C11" s="14" t="s">
        <v>32</v>
      </c>
      <c r="D11" s="14"/>
      <c r="E11" s="9"/>
      <c r="F11" s="16" t="s">
        <v>32</v>
      </c>
      <c r="G11" s="24" t="s">
        <v>32</v>
      </c>
      <c r="H11" s="24"/>
      <c r="I11" s="9"/>
      <c r="J11" s="26" t="s">
        <v>32</v>
      </c>
      <c r="K11" s="26" t="s">
        <v>32</v>
      </c>
      <c r="L11" s="26"/>
      <c r="M11" s="9"/>
      <c r="N11" s="19"/>
      <c r="O11" s="19"/>
      <c r="P11" s="19"/>
      <c r="Q11" s="19"/>
      <c r="R11"/>
      <c r="S11"/>
      <c r="T11"/>
      <c r="U11"/>
      <c r="V11"/>
      <c r="W11"/>
    </row>
    <row r="12" spans="1:23" ht="18.75" x14ac:dyDescent="0.3">
      <c r="B12" s="14" t="s">
        <v>33</v>
      </c>
      <c r="C12" s="14" t="s">
        <v>33</v>
      </c>
      <c r="D12" s="14"/>
      <c r="E12" s="9"/>
      <c r="F12" s="16" t="s">
        <v>33</v>
      </c>
      <c r="G12" s="24" t="s">
        <v>33</v>
      </c>
      <c r="H12" s="24"/>
      <c r="I12" s="9"/>
      <c r="J12" s="26" t="s">
        <v>33</v>
      </c>
      <c r="K12" s="26" t="s">
        <v>33</v>
      </c>
      <c r="L12" s="26"/>
      <c r="M12" s="9"/>
      <c r="N12" s="19"/>
      <c r="O12" s="19"/>
      <c r="P12" s="19"/>
      <c r="Q12" s="19"/>
      <c r="R12"/>
      <c r="S12"/>
      <c r="T12"/>
      <c r="U12"/>
      <c r="V12"/>
      <c r="W12"/>
    </row>
    <row r="13" spans="1:23" ht="18.75" x14ac:dyDescent="0.3">
      <c r="B13" s="14" t="s">
        <v>34</v>
      </c>
      <c r="C13" s="14" t="s">
        <v>34</v>
      </c>
      <c r="D13" s="14"/>
      <c r="E13" s="9"/>
      <c r="F13" s="16" t="s">
        <v>34</v>
      </c>
      <c r="G13" s="24" t="s">
        <v>34</v>
      </c>
      <c r="H13" s="24"/>
      <c r="I13" s="9"/>
      <c r="J13" s="26" t="s">
        <v>34</v>
      </c>
      <c r="K13" s="26" t="s">
        <v>34</v>
      </c>
      <c r="L13" s="26"/>
      <c r="M13" s="9"/>
      <c r="N13" s="19"/>
      <c r="O13" s="19"/>
      <c r="P13" s="19"/>
      <c r="Q13" s="19"/>
      <c r="R13"/>
      <c r="S13"/>
      <c r="T13"/>
      <c r="U13"/>
      <c r="V13"/>
      <c r="W13"/>
    </row>
    <row r="14" spans="1:23" x14ac:dyDescent="0.25">
      <c r="A14" s="2" t="s">
        <v>0</v>
      </c>
      <c r="B14" s="5" t="s">
        <v>57</v>
      </c>
      <c r="C14" s="5" t="s">
        <v>58</v>
      </c>
      <c r="D14" s="5"/>
      <c r="E14" s="10"/>
      <c r="F14" s="6" t="s">
        <v>57</v>
      </c>
      <c r="G14" s="25" t="s">
        <v>58</v>
      </c>
      <c r="H14" s="25"/>
      <c r="I14" s="10"/>
      <c r="J14" s="27" t="s">
        <v>57</v>
      </c>
      <c r="K14" s="27" t="s">
        <v>58</v>
      </c>
      <c r="L14" s="27"/>
      <c r="M14" s="10"/>
      <c r="N14" s="19"/>
      <c r="O14" s="19"/>
      <c r="P14" s="19"/>
      <c r="Q14" s="19"/>
      <c r="R14"/>
      <c r="S14"/>
      <c r="T14"/>
      <c r="U14"/>
      <c r="V14"/>
      <c r="W14"/>
    </row>
    <row r="15" spans="1:23" x14ac:dyDescent="0.25">
      <c r="A15" s="3" t="s">
        <v>1</v>
      </c>
      <c r="B15" s="13"/>
      <c r="C15" s="13"/>
      <c r="D15" s="13"/>
      <c r="E15" s="10"/>
      <c r="F15" s="15"/>
      <c r="G15" s="25"/>
      <c r="H15" s="25"/>
      <c r="I15" s="10"/>
      <c r="J15" s="27"/>
      <c r="K15" s="27"/>
      <c r="L15" s="27"/>
      <c r="M15" s="10"/>
      <c r="N15" s="19"/>
      <c r="O15" s="19"/>
      <c r="P15" s="19"/>
      <c r="Q15" s="19"/>
      <c r="R15"/>
      <c r="S15"/>
      <c r="T15"/>
      <c r="U15"/>
      <c r="V15"/>
      <c r="W15"/>
    </row>
    <row r="16" spans="1:23" x14ac:dyDescent="0.25">
      <c r="A16" s="3" t="s">
        <v>2</v>
      </c>
      <c r="C16" s="5"/>
      <c r="D16" s="5"/>
      <c r="E16" s="10"/>
      <c r="F16" s="15"/>
      <c r="G16" s="25"/>
      <c r="H16" s="25"/>
      <c r="I16" s="10"/>
      <c r="J16" s="27"/>
      <c r="K16" s="27"/>
      <c r="L16" s="27"/>
      <c r="M16" s="10"/>
      <c r="N16" s="19"/>
      <c r="O16" s="19"/>
      <c r="P16" s="19"/>
      <c r="Q16" s="19"/>
      <c r="R16"/>
      <c r="S16"/>
      <c r="T16"/>
      <c r="U16"/>
      <c r="V16"/>
      <c r="W16"/>
    </row>
    <row r="17" spans="1:23" x14ac:dyDescent="0.25">
      <c r="A17" s="3" t="s">
        <v>3</v>
      </c>
      <c r="C17" s="5"/>
      <c r="D17" s="5"/>
      <c r="E17" s="10"/>
      <c r="F17" s="15"/>
      <c r="G17" s="25"/>
      <c r="H17" s="25"/>
      <c r="I17" s="10"/>
      <c r="J17" s="27"/>
      <c r="K17" s="27"/>
      <c r="L17" s="27"/>
      <c r="M17" s="10"/>
      <c r="N17" s="19"/>
      <c r="O17" s="19"/>
      <c r="P17" s="19"/>
      <c r="Q17" s="19"/>
      <c r="R17"/>
      <c r="S17"/>
      <c r="T17"/>
      <c r="U17"/>
      <c r="V17"/>
      <c r="W17"/>
    </row>
    <row r="18" spans="1:23" x14ac:dyDescent="0.25">
      <c r="A18" s="3" t="s">
        <v>4</v>
      </c>
      <c r="C18" s="5"/>
      <c r="D18" s="5"/>
      <c r="E18" s="10"/>
      <c r="F18" s="15"/>
      <c r="G18" s="25"/>
      <c r="H18" s="25"/>
      <c r="I18" s="10"/>
      <c r="J18" s="27"/>
      <c r="K18" s="27"/>
      <c r="L18" s="27"/>
      <c r="M18" s="10"/>
      <c r="N18" s="19"/>
      <c r="O18" s="19"/>
      <c r="P18" s="19"/>
      <c r="Q18" s="19"/>
      <c r="R18"/>
      <c r="S18"/>
      <c r="T18"/>
      <c r="U18"/>
      <c r="V18"/>
      <c r="W18"/>
    </row>
    <row r="19" spans="1:23" x14ac:dyDescent="0.25">
      <c r="A19" s="3" t="s">
        <v>5</v>
      </c>
      <c r="C19" s="5"/>
      <c r="D19" s="5"/>
      <c r="E19" s="10"/>
      <c r="F19" s="15"/>
      <c r="G19" s="25"/>
      <c r="H19" s="25"/>
      <c r="I19" s="10"/>
      <c r="J19" s="27"/>
      <c r="K19" s="27"/>
      <c r="L19" s="27"/>
      <c r="M19" s="10"/>
      <c r="N19" s="19"/>
      <c r="O19" s="19"/>
      <c r="P19" s="19"/>
      <c r="Q19" s="19"/>
      <c r="R19"/>
      <c r="S19"/>
      <c r="T19"/>
      <c r="U19"/>
      <c r="V19"/>
      <c r="W19"/>
    </row>
    <row r="20" spans="1:23" x14ac:dyDescent="0.25">
      <c r="A20" s="3" t="s">
        <v>6</v>
      </c>
      <c r="B20" s="13"/>
      <c r="C20" s="13"/>
      <c r="D20" s="13"/>
      <c r="E20" s="10"/>
      <c r="F20" s="15"/>
      <c r="G20" s="25"/>
      <c r="H20" s="25"/>
      <c r="I20" s="10"/>
      <c r="J20" s="27"/>
      <c r="K20" s="27"/>
      <c r="L20" s="27"/>
      <c r="M20" s="10"/>
      <c r="N20" s="19"/>
      <c r="O20" s="19"/>
      <c r="P20" s="19"/>
      <c r="Q20" s="19"/>
      <c r="R20"/>
      <c r="S20"/>
      <c r="T20"/>
      <c r="U20"/>
      <c r="V20"/>
      <c r="W20"/>
    </row>
    <row r="21" spans="1:23" x14ac:dyDescent="0.25">
      <c r="A21" s="3" t="s">
        <v>7</v>
      </c>
      <c r="B21" s="13"/>
      <c r="C21" s="13"/>
      <c r="D21" s="13"/>
      <c r="E21" s="10"/>
      <c r="F21" s="15"/>
      <c r="G21" s="25"/>
      <c r="H21" s="25"/>
      <c r="I21" s="10"/>
      <c r="J21" s="27"/>
      <c r="K21" s="27"/>
      <c r="L21" s="27"/>
      <c r="M21" s="10"/>
      <c r="N21" s="19"/>
      <c r="O21" s="19"/>
      <c r="P21" s="19"/>
      <c r="Q21" s="19"/>
      <c r="R21"/>
      <c r="S21"/>
      <c r="T21"/>
      <c r="U21"/>
      <c r="V21"/>
      <c r="W21"/>
    </row>
    <row r="22" spans="1:23" x14ac:dyDescent="0.25">
      <c r="A22" s="3" t="s">
        <v>8</v>
      </c>
      <c r="B22" s="13"/>
      <c r="C22" s="13"/>
      <c r="D22" s="13"/>
      <c r="E22" s="10"/>
      <c r="F22" s="15"/>
      <c r="G22" s="25"/>
      <c r="H22" s="25"/>
      <c r="I22" s="10"/>
      <c r="J22" s="27"/>
      <c r="K22" s="27"/>
      <c r="L22" s="27"/>
      <c r="M22" s="10"/>
      <c r="N22" s="19"/>
      <c r="O22" s="19"/>
      <c r="P22" s="19"/>
      <c r="Q22" s="19"/>
      <c r="R22"/>
      <c r="S22"/>
      <c r="T22"/>
      <c r="U22"/>
      <c r="V22"/>
      <c r="W22"/>
    </row>
    <row r="23" spans="1:23" x14ac:dyDescent="0.25">
      <c r="A23" s="3" t="s">
        <v>9</v>
      </c>
      <c r="B23" s="13"/>
      <c r="C23" s="13"/>
      <c r="D23" s="13"/>
      <c r="E23" s="10"/>
      <c r="F23" s="15"/>
      <c r="G23" s="25"/>
      <c r="H23" s="25"/>
      <c r="I23" s="10"/>
      <c r="J23" s="27"/>
      <c r="K23" s="27"/>
      <c r="L23" s="27"/>
      <c r="M23" s="10"/>
      <c r="N23" s="19"/>
      <c r="O23" s="19"/>
      <c r="P23" s="19"/>
      <c r="Q23" s="19"/>
      <c r="R23"/>
      <c r="S23"/>
      <c r="T23"/>
      <c r="U23"/>
      <c r="V23"/>
      <c r="W23"/>
    </row>
    <row r="24" spans="1:23" x14ac:dyDescent="0.25">
      <c r="A24" s="3" t="s">
        <v>10</v>
      </c>
      <c r="B24" s="13"/>
      <c r="C24" s="13"/>
      <c r="D24" s="13"/>
      <c r="E24" s="10"/>
      <c r="F24" s="15"/>
      <c r="G24" s="25"/>
      <c r="H24" s="25"/>
      <c r="I24" s="10"/>
      <c r="J24" s="27"/>
      <c r="K24" s="27"/>
      <c r="L24" s="27"/>
      <c r="M24" s="10"/>
      <c r="N24" s="19"/>
      <c r="O24" s="19"/>
      <c r="P24" s="19"/>
      <c r="Q24" s="19"/>
      <c r="R24"/>
      <c r="S24"/>
      <c r="T24"/>
      <c r="U24"/>
      <c r="V24"/>
      <c r="W24"/>
    </row>
    <row r="25" spans="1:23" x14ac:dyDescent="0.25">
      <c r="A25" s="3" t="s">
        <v>11</v>
      </c>
      <c r="B25" s="13"/>
      <c r="C25" s="13"/>
      <c r="D25" s="13"/>
      <c r="E25" s="10"/>
      <c r="F25" s="15"/>
      <c r="G25" s="25"/>
      <c r="H25" s="25"/>
      <c r="I25" s="10"/>
      <c r="J25" s="27"/>
      <c r="K25" s="27"/>
      <c r="L25" s="27"/>
      <c r="M25" s="10"/>
      <c r="N25" s="19"/>
      <c r="O25" s="19"/>
      <c r="P25" s="19"/>
      <c r="Q25" s="19"/>
      <c r="R25"/>
      <c r="S25"/>
      <c r="T25"/>
      <c r="U25"/>
      <c r="V25"/>
      <c r="W25"/>
    </row>
    <row r="26" spans="1:23" x14ac:dyDescent="0.25">
      <c r="A26" s="3" t="s">
        <v>12</v>
      </c>
      <c r="B26" s="13"/>
      <c r="C26" s="13"/>
      <c r="D26" s="13"/>
      <c r="E26" s="10"/>
      <c r="F26" s="15"/>
      <c r="G26" s="25"/>
      <c r="H26" s="25"/>
      <c r="I26" s="10"/>
      <c r="J26" s="27"/>
      <c r="K26" s="27"/>
      <c r="L26" s="27"/>
      <c r="M26" s="10"/>
      <c r="N26" s="19"/>
      <c r="O26" s="19"/>
      <c r="P26" s="19"/>
      <c r="Q26" s="19"/>
      <c r="R26"/>
      <c r="S26"/>
      <c r="T26"/>
      <c r="U26"/>
      <c r="V26"/>
      <c r="W26"/>
    </row>
    <row r="27" spans="1:23" x14ac:dyDescent="0.25">
      <c r="A27" s="3" t="s">
        <v>13</v>
      </c>
      <c r="B27" s="13"/>
      <c r="C27" s="13"/>
      <c r="D27" s="13"/>
      <c r="E27" s="10"/>
      <c r="F27" s="15"/>
      <c r="G27" s="25"/>
      <c r="H27" s="25"/>
      <c r="I27" s="10"/>
      <c r="J27" s="27"/>
      <c r="K27" s="27"/>
      <c r="L27" s="27"/>
      <c r="M27" s="10"/>
      <c r="N27" s="19"/>
      <c r="O27" s="19"/>
      <c r="P27" s="19"/>
      <c r="Q27" s="19"/>
      <c r="R27"/>
      <c r="S27"/>
      <c r="T27"/>
      <c r="U27"/>
      <c r="V27"/>
      <c r="W27"/>
    </row>
    <row r="28" spans="1:23" x14ac:dyDescent="0.25">
      <c r="A28" s="3" t="s">
        <v>14</v>
      </c>
      <c r="B28" s="13"/>
      <c r="C28" s="13"/>
      <c r="D28" s="13"/>
      <c r="E28" s="10"/>
      <c r="F28" s="15"/>
      <c r="G28" s="25"/>
      <c r="H28" s="25"/>
      <c r="I28" s="10"/>
      <c r="J28" s="27"/>
      <c r="K28" s="27"/>
      <c r="L28" s="27"/>
      <c r="M28" s="10"/>
      <c r="N28" s="19"/>
      <c r="O28" s="19"/>
      <c r="P28" s="19"/>
      <c r="Q28" s="19"/>
      <c r="R28"/>
      <c r="S28"/>
      <c r="T28"/>
      <c r="U28"/>
      <c r="V28"/>
      <c r="W28"/>
    </row>
    <row r="29" spans="1:23" x14ac:dyDescent="0.25">
      <c r="A29" s="3" t="s">
        <v>15</v>
      </c>
      <c r="B29" s="13"/>
      <c r="C29" s="13"/>
      <c r="D29" s="13"/>
      <c r="E29" s="10"/>
      <c r="F29" s="15"/>
      <c r="G29" s="25"/>
      <c r="H29" s="25"/>
      <c r="I29" s="10"/>
      <c r="J29" s="27"/>
      <c r="K29" s="27"/>
      <c r="L29" s="27"/>
      <c r="M29" s="10"/>
      <c r="N29" s="19"/>
      <c r="O29" s="19"/>
      <c r="P29" s="19"/>
      <c r="Q29" s="19"/>
      <c r="R29"/>
      <c r="S29"/>
      <c r="T29"/>
      <c r="U29"/>
      <c r="V29"/>
      <c r="W29"/>
    </row>
    <row r="30" spans="1:23" x14ac:dyDescent="0.25">
      <c r="A30" s="3" t="s">
        <v>16</v>
      </c>
      <c r="B30" s="13"/>
      <c r="C30" s="13"/>
      <c r="D30" s="13"/>
      <c r="E30" s="10"/>
      <c r="F30" s="15"/>
      <c r="G30" s="25"/>
      <c r="H30" s="25"/>
      <c r="I30" s="10"/>
      <c r="J30" s="27"/>
      <c r="K30" s="27"/>
      <c r="L30" s="27"/>
      <c r="M30" s="10"/>
      <c r="N30" s="19"/>
      <c r="O30" s="19"/>
      <c r="P30" s="19"/>
      <c r="Q30" s="19"/>
      <c r="R30"/>
      <c r="S30"/>
      <c r="T30"/>
      <c r="U30"/>
      <c r="V30"/>
      <c r="W30"/>
    </row>
    <row r="31" spans="1:23" x14ac:dyDescent="0.25">
      <c r="A31" s="3" t="s">
        <v>17</v>
      </c>
      <c r="B31" s="13"/>
      <c r="C31" s="13"/>
      <c r="D31" s="13"/>
      <c r="E31" s="10"/>
      <c r="F31" s="15"/>
      <c r="G31" s="25"/>
      <c r="H31" s="25"/>
      <c r="I31" s="10"/>
      <c r="J31" s="27"/>
      <c r="K31" s="27"/>
      <c r="L31" s="27"/>
      <c r="M31" s="10"/>
      <c r="N31" s="19"/>
      <c r="O31" s="19"/>
      <c r="P31" s="19"/>
      <c r="Q31" s="19"/>
      <c r="R31"/>
      <c r="S31"/>
      <c r="T31"/>
      <c r="U31"/>
      <c r="V31"/>
      <c r="W31"/>
    </row>
    <row r="32" spans="1:23" x14ac:dyDescent="0.25">
      <c r="A32" s="3" t="s">
        <v>18</v>
      </c>
      <c r="B32" s="13"/>
      <c r="C32" s="13"/>
      <c r="D32" s="13"/>
      <c r="E32" s="10"/>
      <c r="F32" s="15"/>
      <c r="G32" s="25"/>
      <c r="H32" s="25"/>
      <c r="I32" s="10"/>
      <c r="J32" s="27"/>
      <c r="K32" s="27"/>
      <c r="L32" s="27"/>
      <c r="M32" s="10"/>
      <c r="N32" s="19"/>
      <c r="O32" s="19"/>
      <c r="P32" s="19"/>
      <c r="Q32" s="19"/>
      <c r="R32"/>
      <c r="S32"/>
      <c r="T32"/>
      <c r="U32"/>
      <c r="V32"/>
      <c r="W32"/>
    </row>
    <row r="33" spans="1:23" x14ac:dyDescent="0.25">
      <c r="A33" s="3" t="s">
        <v>19</v>
      </c>
      <c r="B33" s="13"/>
      <c r="C33" s="13"/>
      <c r="D33" s="13"/>
      <c r="E33" s="10"/>
      <c r="F33" s="15"/>
      <c r="G33" s="25"/>
      <c r="H33" s="25"/>
      <c r="I33" s="10"/>
      <c r="J33" s="27"/>
      <c r="K33" s="27"/>
      <c r="L33" s="27"/>
      <c r="M33" s="10"/>
      <c r="N33" s="19"/>
      <c r="O33" s="19"/>
      <c r="P33" s="19"/>
      <c r="Q33" s="19"/>
      <c r="R33"/>
      <c r="S33"/>
      <c r="T33"/>
      <c r="U33"/>
      <c r="V33"/>
      <c r="W33"/>
    </row>
    <row r="34" spans="1:23" x14ac:dyDescent="0.25">
      <c r="A34" s="3" t="s">
        <v>20</v>
      </c>
      <c r="B34" s="13"/>
      <c r="C34" s="13"/>
      <c r="D34" s="13"/>
      <c r="E34" s="10"/>
      <c r="F34" s="6"/>
      <c r="G34" s="25"/>
      <c r="H34" s="25"/>
      <c r="I34" s="10"/>
      <c r="J34" s="27"/>
      <c r="K34" s="27"/>
      <c r="L34" s="27"/>
      <c r="M34" s="10"/>
      <c r="N34" s="19"/>
      <c r="O34" s="19"/>
      <c r="P34" s="19"/>
      <c r="Q34" s="19"/>
      <c r="R34"/>
      <c r="S34"/>
      <c r="T34"/>
      <c r="U34"/>
      <c r="V34"/>
      <c r="W34"/>
    </row>
    <row r="35" spans="1:23" x14ac:dyDescent="0.25">
      <c r="A35" s="3" t="s">
        <v>21</v>
      </c>
      <c r="B35" s="13"/>
      <c r="C35" s="13"/>
      <c r="D35" s="13"/>
      <c r="E35" s="10"/>
      <c r="F35" s="6"/>
      <c r="G35" s="25"/>
      <c r="H35" s="25"/>
      <c r="I35" s="10"/>
      <c r="J35" s="27"/>
      <c r="K35" s="27"/>
      <c r="L35" s="27"/>
      <c r="M35" s="10"/>
      <c r="N35" s="19"/>
      <c r="O35" s="19"/>
      <c r="P35" s="19"/>
      <c r="Q35" s="19"/>
      <c r="R35"/>
      <c r="S35"/>
      <c r="T35"/>
      <c r="U35"/>
      <c r="V35"/>
      <c r="W35"/>
    </row>
    <row r="36" spans="1:23" x14ac:dyDescent="0.25">
      <c r="A36" s="3" t="s">
        <v>22</v>
      </c>
      <c r="B36" s="13"/>
      <c r="C36" s="13"/>
      <c r="D36" s="13"/>
      <c r="E36" s="10"/>
      <c r="F36" s="15"/>
      <c r="G36" s="25"/>
      <c r="H36" s="25"/>
      <c r="I36" s="10"/>
      <c r="J36" s="27"/>
      <c r="K36" s="27"/>
      <c r="L36" s="27"/>
      <c r="M36" s="10"/>
      <c r="N36" s="19"/>
      <c r="O36" s="19"/>
      <c r="P36" s="19"/>
      <c r="Q36" s="19"/>
      <c r="R36"/>
      <c r="S36"/>
      <c r="T36"/>
      <c r="U36"/>
      <c r="V36"/>
      <c r="W36"/>
    </row>
    <row r="37" spans="1:23" x14ac:dyDescent="0.25">
      <c r="A37" s="3" t="s">
        <v>23</v>
      </c>
      <c r="B37" s="13"/>
      <c r="C37" s="13"/>
      <c r="D37" s="13"/>
      <c r="E37" s="10"/>
      <c r="F37" s="15"/>
      <c r="G37" s="25"/>
      <c r="H37" s="25"/>
      <c r="I37" s="10"/>
      <c r="J37" s="27"/>
      <c r="K37" s="27"/>
      <c r="L37" s="27"/>
      <c r="M37" s="10"/>
      <c r="N37" s="19"/>
      <c r="O37" s="19"/>
      <c r="P37" s="19"/>
      <c r="Q37" s="19"/>
      <c r="R37"/>
      <c r="S37"/>
      <c r="T37"/>
      <c r="U37"/>
      <c r="V37"/>
      <c r="W37"/>
    </row>
    <row r="38" spans="1:23" x14ac:dyDescent="0.25">
      <c r="A38" s="3" t="s">
        <v>24</v>
      </c>
      <c r="B38" s="13"/>
      <c r="C38" s="13"/>
      <c r="D38" s="13"/>
      <c r="E38" s="10"/>
      <c r="F38" s="15"/>
      <c r="G38" s="25"/>
      <c r="H38" s="25"/>
      <c r="I38" s="10"/>
      <c r="J38" s="27"/>
      <c r="K38" s="27"/>
      <c r="L38" s="27"/>
      <c r="M38" s="10"/>
      <c r="N38" s="19"/>
      <c r="O38" s="19"/>
      <c r="P38" s="19"/>
      <c r="Q38" s="19"/>
      <c r="R38"/>
      <c r="S38"/>
      <c r="T38"/>
      <c r="U38"/>
      <c r="V38"/>
      <c r="W38"/>
    </row>
    <row r="39" spans="1:23" x14ac:dyDescent="0.25">
      <c r="A39" s="3" t="s">
        <v>25</v>
      </c>
      <c r="B39" s="13"/>
      <c r="C39" s="13"/>
      <c r="D39" s="13"/>
      <c r="E39" s="10"/>
      <c r="F39" s="15"/>
      <c r="G39" s="25"/>
      <c r="H39" s="25"/>
      <c r="I39" s="10"/>
      <c r="J39" s="27"/>
      <c r="K39" s="27"/>
      <c r="L39" s="27"/>
      <c r="M39" s="10"/>
      <c r="N39" s="19"/>
      <c r="O39" s="19"/>
      <c r="P39" s="19"/>
      <c r="Q39" s="19"/>
      <c r="R39"/>
      <c r="S39"/>
      <c r="T39"/>
      <c r="U39"/>
      <c r="V39"/>
      <c r="W39"/>
    </row>
    <row r="40" spans="1:23" x14ac:dyDescent="0.25">
      <c r="A40" s="3" t="s">
        <v>26</v>
      </c>
      <c r="B40" s="13"/>
      <c r="C40" s="13"/>
      <c r="D40" s="13"/>
      <c r="E40" s="10"/>
      <c r="F40" s="15"/>
      <c r="G40" s="25"/>
      <c r="H40" s="25"/>
      <c r="I40" s="10"/>
      <c r="J40" s="27"/>
      <c r="K40" s="27"/>
      <c r="L40" s="27"/>
      <c r="M40" s="10"/>
      <c r="N40" s="19"/>
      <c r="O40" s="19"/>
      <c r="P40" s="19"/>
      <c r="Q40" s="19"/>
      <c r="R40"/>
      <c r="S40"/>
      <c r="T40"/>
      <c r="U40"/>
      <c r="V40"/>
      <c r="W40"/>
    </row>
    <row r="41" spans="1:23" x14ac:dyDescent="0.25">
      <c r="A41" s="3" t="s">
        <v>27</v>
      </c>
      <c r="B41" s="13"/>
      <c r="C41" s="13"/>
      <c r="D41" s="13"/>
      <c r="E41" s="10"/>
      <c r="F41" s="15"/>
      <c r="G41" s="25"/>
      <c r="H41" s="25"/>
      <c r="I41" s="10"/>
      <c r="J41" s="27"/>
      <c r="K41" s="27"/>
      <c r="L41" s="27"/>
      <c r="M41" s="10"/>
      <c r="N41" s="19"/>
      <c r="O41" s="19"/>
      <c r="P41" s="19"/>
      <c r="Q41" s="19"/>
      <c r="R41"/>
      <c r="S41"/>
      <c r="T41"/>
      <c r="U41"/>
      <c r="V41"/>
      <c r="W41"/>
    </row>
    <row r="42" spans="1:23" x14ac:dyDescent="0.25">
      <c r="A42" s="3" t="s">
        <v>28</v>
      </c>
      <c r="B42" s="13"/>
      <c r="C42" s="13"/>
      <c r="D42" s="13"/>
      <c r="E42" s="10"/>
      <c r="F42" s="15"/>
      <c r="G42" s="25"/>
      <c r="H42" s="25"/>
      <c r="I42" s="10"/>
      <c r="J42" s="27"/>
      <c r="K42" s="27"/>
      <c r="L42" s="27"/>
      <c r="M42" s="10"/>
      <c r="N42" s="19"/>
      <c r="O42" s="19"/>
      <c r="P42" s="19"/>
      <c r="Q42" s="19"/>
      <c r="R42"/>
      <c r="S42"/>
      <c r="T42"/>
      <c r="U42"/>
      <c r="V42"/>
      <c r="W42"/>
    </row>
    <row r="43" spans="1:23" x14ac:dyDescent="0.25">
      <c r="A43" s="3" t="s">
        <v>29</v>
      </c>
      <c r="B43" s="13"/>
      <c r="C43" s="13"/>
      <c r="D43" s="13"/>
      <c r="E43" s="10"/>
      <c r="F43" s="15"/>
      <c r="G43" s="25"/>
      <c r="H43" s="25"/>
      <c r="I43" s="10"/>
      <c r="J43" s="27"/>
      <c r="K43" s="27"/>
      <c r="L43" s="27"/>
      <c r="M43" s="10"/>
      <c r="N43" s="19"/>
      <c r="O43" s="19"/>
      <c r="P43" s="19"/>
      <c r="Q43" s="19"/>
      <c r="R43"/>
      <c r="S43"/>
      <c r="T43"/>
      <c r="U43"/>
      <c r="V43"/>
      <c r="W43"/>
    </row>
    <row r="44" spans="1:23" x14ac:dyDescent="0.25">
      <c r="A44" s="3" t="s">
        <v>30</v>
      </c>
      <c r="B44" s="13"/>
      <c r="C44" s="13"/>
      <c r="D44" s="13"/>
      <c r="E44" s="10"/>
      <c r="F44" s="15"/>
      <c r="G44" s="25"/>
      <c r="H44" s="25"/>
      <c r="I44" s="10"/>
      <c r="J44" s="27"/>
      <c r="K44" s="27"/>
      <c r="L44" s="27"/>
      <c r="M44" s="10"/>
      <c r="N44" s="19"/>
      <c r="O44" s="19"/>
      <c r="P44" s="19"/>
      <c r="Q44" s="19"/>
      <c r="R44"/>
      <c r="S44"/>
      <c r="T44"/>
      <c r="U44"/>
      <c r="V44"/>
      <c r="W44"/>
    </row>
    <row r="45" spans="1:23" x14ac:dyDescent="0.25">
      <c r="A45" s="3" t="s">
        <v>31</v>
      </c>
      <c r="B45" s="13"/>
      <c r="C45" s="13"/>
      <c r="D45" s="13"/>
      <c r="E45" s="10"/>
      <c r="F45" s="15"/>
      <c r="G45" s="25"/>
      <c r="H45" s="25"/>
      <c r="I45" s="10"/>
      <c r="J45" s="27"/>
      <c r="K45" s="27"/>
      <c r="L45" s="27"/>
      <c r="M45" s="10"/>
      <c r="N45" s="19"/>
      <c r="O45" s="19"/>
      <c r="P45" s="19"/>
      <c r="Q45" s="19"/>
      <c r="R45"/>
      <c r="S45"/>
      <c r="T45"/>
      <c r="U45"/>
      <c r="V45"/>
      <c r="W45"/>
    </row>
    <row r="47" spans="1:23" ht="17.25" x14ac:dyDescent="0.3">
      <c r="A47" s="30"/>
    </row>
    <row r="48" spans="1:23" ht="26.25" x14ac:dyDescent="0.4">
      <c r="A48" s="67" t="s">
        <v>54</v>
      </c>
    </row>
    <row r="49" spans="1:23" x14ac:dyDescent="0.25">
      <c r="B49" s="8"/>
      <c r="C49" s="8"/>
      <c r="F49" s="4"/>
      <c r="G49" s="1"/>
      <c r="H49" s="1"/>
      <c r="L49" s="5"/>
      <c r="M49" s="6"/>
      <c r="N49" s="8"/>
      <c r="O49" s="8"/>
      <c r="R49" s="19"/>
      <c r="S49" s="19"/>
      <c r="V49"/>
      <c r="W49"/>
    </row>
    <row r="50" spans="1:23" ht="18.75" x14ac:dyDescent="0.3">
      <c r="A50" s="22"/>
      <c r="B50" s="42" t="s">
        <v>59</v>
      </c>
      <c r="C50" s="42" t="s">
        <v>62</v>
      </c>
      <c r="D50" s="42"/>
      <c r="F50" s="43" t="s">
        <v>60</v>
      </c>
      <c r="G50" s="43" t="s">
        <v>63</v>
      </c>
      <c r="H50" s="43"/>
      <c r="J50" s="45" t="s">
        <v>61</v>
      </c>
      <c r="K50" s="45" t="s">
        <v>64</v>
      </c>
      <c r="L50" s="45"/>
      <c r="M50" s="8"/>
      <c r="N50" s="46"/>
      <c r="O50" s="46" t="s">
        <v>65</v>
      </c>
      <c r="P50" s="47" t="s">
        <v>66</v>
      </c>
      <c r="Q50" s="47"/>
      <c r="R50"/>
      <c r="S50"/>
      <c r="T50"/>
      <c r="U50"/>
      <c r="V50"/>
      <c r="W50"/>
    </row>
    <row r="51" spans="1:23" ht="18.75" x14ac:dyDescent="0.3">
      <c r="A51" s="41" t="s">
        <v>45</v>
      </c>
      <c r="B51" s="11"/>
      <c r="C51" s="13"/>
      <c r="D51" s="11"/>
      <c r="F51" s="41" t="s">
        <v>45</v>
      </c>
      <c r="G51" s="1"/>
      <c r="H51" s="1"/>
      <c r="J51" s="41" t="s">
        <v>45</v>
      </c>
      <c r="K51" s="11"/>
      <c r="L51" s="11"/>
      <c r="M51" s="27"/>
      <c r="N51" s="41" t="s">
        <v>49</v>
      </c>
      <c r="O51" s="19"/>
      <c r="P51" s="19"/>
      <c r="Q51" s="19"/>
      <c r="R51"/>
      <c r="S51"/>
      <c r="T51"/>
      <c r="U51"/>
      <c r="V51"/>
      <c r="W51"/>
    </row>
    <row r="52" spans="1:23" s="58" customFormat="1" ht="18.75" x14ac:dyDescent="0.3">
      <c r="A52" s="50"/>
      <c r="B52" s="51" t="e">
        <f>AVERAGE(B107:B137)</f>
        <v>#DIV/0!</v>
      </c>
      <c r="C52" s="51" t="e">
        <f>AVERAGE(C107:C137)</f>
        <v>#DIV/0!</v>
      </c>
      <c r="D52" s="51"/>
      <c r="E52" s="52"/>
      <c r="F52" s="53" t="e">
        <f>AVERAGE(F107:F137)</f>
        <v>#DIV/0!</v>
      </c>
      <c r="G52" s="53" t="e">
        <f>AVERAGE(G107:G137)</f>
        <v>#DIV/0!</v>
      </c>
      <c r="H52" s="53"/>
      <c r="I52" s="54"/>
      <c r="J52" s="55" t="e">
        <f>AVERAGE(J107:J137)</f>
        <v>#DIV/0!</v>
      </c>
      <c r="K52" s="55" t="e">
        <f>AVERAGE(K107:K137)</f>
        <v>#DIV/0!</v>
      </c>
      <c r="L52" s="55"/>
      <c r="M52" s="52"/>
      <c r="N52" s="56"/>
      <c r="O52" s="56" t="e">
        <f>AVERAGE(N107:N137)</f>
        <v>#DIV/0!</v>
      </c>
      <c r="P52" s="57" t="e">
        <f>AVERAGE(O107:O137)</f>
        <v>#DIV/0!</v>
      </c>
      <c r="Q52" s="57"/>
    </row>
    <row r="53" spans="1:23" ht="18.75" x14ac:dyDescent="0.3">
      <c r="A53" s="41" t="s">
        <v>46</v>
      </c>
      <c r="B53" s="11"/>
      <c r="C53" s="13"/>
      <c r="D53" s="11"/>
      <c r="F53" s="41" t="s">
        <v>46</v>
      </c>
      <c r="G53" s="1"/>
      <c r="H53" s="1"/>
      <c r="J53" s="41" t="s">
        <v>46</v>
      </c>
      <c r="K53" s="11"/>
      <c r="L53" s="11"/>
      <c r="M53" s="27"/>
      <c r="N53" s="41" t="s">
        <v>50</v>
      </c>
      <c r="O53" s="19"/>
      <c r="P53" s="19"/>
      <c r="Q53" s="19"/>
      <c r="R53"/>
      <c r="S53"/>
      <c r="T53"/>
      <c r="U53"/>
      <c r="V53"/>
      <c r="W53"/>
    </row>
    <row r="54" spans="1:23" s="65" customFormat="1" ht="18.75" x14ac:dyDescent="0.3">
      <c r="A54" s="59"/>
      <c r="B54" s="60" t="e">
        <f>STDEVP(B107:B137)</f>
        <v>#DIV/0!</v>
      </c>
      <c r="C54" s="60" t="e">
        <f>STDEVP(C107:C137)</f>
        <v>#DIV/0!</v>
      </c>
      <c r="D54" s="60"/>
      <c r="E54" s="61"/>
      <c r="F54" s="62" t="e">
        <f>STDEVP(F107:F137)</f>
        <v>#DIV/0!</v>
      </c>
      <c r="G54" s="62" t="e">
        <f>STDEVP(G107:G137)</f>
        <v>#DIV/0!</v>
      </c>
      <c r="H54" s="62"/>
      <c r="I54" s="63"/>
      <c r="J54" s="64" t="e">
        <f>STDEVP(J107:J137)</f>
        <v>#DIV/0!</v>
      </c>
      <c r="K54" s="64" t="e">
        <f>STDEVP(K107:K137)</f>
        <v>#DIV/0!</v>
      </c>
      <c r="L54" s="64"/>
      <c r="M54" s="61"/>
      <c r="N54" s="66"/>
      <c r="O54" s="66" t="e">
        <f>STDEVP(N107:N137)</f>
        <v>#DIV/0!</v>
      </c>
      <c r="P54" s="66" t="e">
        <f>STDEVP(O107:O137)</f>
        <v>#DIV/0!</v>
      </c>
      <c r="Q54" s="66"/>
    </row>
    <row r="55" spans="1:23" ht="18.75" x14ac:dyDescent="0.3">
      <c r="A55" s="41" t="s">
        <v>47</v>
      </c>
      <c r="B55" s="11"/>
      <c r="C55" s="13"/>
      <c r="D55" s="11"/>
      <c r="F55" s="41" t="s">
        <v>47</v>
      </c>
      <c r="G55" s="1"/>
      <c r="H55" s="1"/>
      <c r="J55" s="41" t="s">
        <v>47</v>
      </c>
      <c r="K55" s="11"/>
      <c r="L55" s="11"/>
      <c r="M55" s="27"/>
      <c r="N55" s="41" t="s">
        <v>51</v>
      </c>
      <c r="O55" s="19"/>
      <c r="P55" s="19"/>
      <c r="Q55" s="19"/>
      <c r="R55"/>
      <c r="S55"/>
      <c r="T55"/>
      <c r="U55"/>
      <c r="V55"/>
      <c r="W55"/>
    </row>
    <row r="56" spans="1:23" ht="18.75" x14ac:dyDescent="0.3">
      <c r="A56" s="22"/>
      <c r="B56" s="42">
        <f>MAX(B107:B137)</f>
        <v>0</v>
      </c>
      <c r="C56" s="51">
        <f>MAX(C107:C137)</f>
        <v>0</v>
      </c>
      <c r="D56" s="42"/>
      <c r="F56" s="44">
        <f>MAX(F107:F137)</f>
        <v>0</v>
      </c>
      <c r="G56" s="53">
        <f>MAX(G107:G137)</f>
        <v>0</v>
      </c>
      <c r="H56" s="44"/>
      <c r="J56" s="45">
        <f>MAX(J107:J137)</f>
        <v>0</v>
      </c>
      <c r="K56" s="55">
        <f>MAX(K107:K137)</f>
        <v>0</v>
      </c>
      <c r="L56" s="45"/>
      <c r="M56" s="8"/>
      <c r="N56" s="46"/>
      <c r="O56" s="48">
        <f>MAX(N107:N137)</f>
        <v>0</v>
      </c>
      <c r="P56" s="49">
        <f>MAX(O107:O137)</f>
        <v>0</v>
      </c>
      <c r="Q56" s="49"/>
      <c r="R56"/>
      <c r="S56"/>
      <c r="T56"/>
      <c r="U56"/>
      <c r="V56"/>
      <c r="W56"/>
    </row>
    <row r="57" spans="1:23" ht="18.75" x14ac:dyDescent="0.3">
      <c r="A57" s="22" t="s">
        <v>48</v>
      </c>
      <c r="B57" s="11"/>
      <c r="C57" s="13"/>
      <c r="D57" s="11"/>
      <c r="F57" s="22" t="s">
        <v>48</v>
      </c>
      <c r="G57" s="1"/>
      <c r="H57" s="1"/>
      <c r="J57" s="22" t="s">
        <v>48</v>
      </c>
      <c r="K57" s="11"/>
      <c r="L57" s="11"/>
      <c r="M57" s="27"/>
      <c r="N57" s="22" t="s">
        <v>52</v>
      </c>
      <c r="O57" s="19"/>
      <c r="P57" s="19"/>
      <c r="Q57" s="19"/>
      <c r="R57"/>
      <c r="S57"/>
      <c r="T57"/>
      <c r="U57"/>
      <c r="V57"/>
      <c r="W57"/>
    </row>
    <row r="58" spans="1:23" ht="18.75" x14ac:dyDescent="0.3">
      <c r="A58" s="22"/>
      <c r="B58" s="42">
        <f>MIN(B107:B137)</f>
        <v>0</v>
      </c>
      <c r="C58" s="51">
        <f>MIN(C107:C137)</f>
        <v>0</v>
      </c>
      <c r="D58" s="42"/>
      <c r="F58" s="44">
        <f>MIN(F107:F137)</f>
        <v>0</v>
      </c>
      <c r="G58" s="53">
        <f>MIN(G107:G137)</f>
        <v>0</v>
      </c>
      <c r="H58" s="44"/>
      <c r="J58" s="45">
        <f>MIN(J107:J137)</f>
        <v>0</v>
      </c>
      <c r="K58" s="55">
        <f>MIN(K107:K137)</f>
        <v>0</v>
      </c>
      <c r="L58" s="45"/>
      <c r="M58" s="8"/>
      <c r="N58" s="46"/>
      <c r="O58" s="48">
        <f>MIN(N107:N137)</f>
        <v>0</v>
      </c>
      <c r="P58" s="49">
        <f>MIN(O107:O137)</f>
        <v>0</v>
      </c>
      <c r="Q58" s="49"/>
      <c r="R58"/>
      <c r="S58"/>
      <c r="T58"/>
      <c r="U58"/>
      <c r="V58"/>
      <c r="W58"/>
    </row>
    <row r="59" spans="1:23" ht="18.75" x14ac:dyDescent="0.3">
      <c r="A59" s="22"/>
      <c r="B59" s="11"/>
      <c r="C59" s="11"/>
      <c r="D59" s="11"/>
      <c r="E59" s="13"/>
      <c r="F59" s="11"/>
      <c r="N59" s="11"/>
      <c r="O59" s="11"/>
      <c r="P59" s="11"/>
      <c r="Q59" s="27"/>
      <c r="R59" s="11"/>
    </row>
    <row r="60" spans="1:23" s="74" customFormat="1" ht="26.25" x14ac:dyDescent="0.4">
      <c r="A60" s="67" t="s">
        <v>72</v>
      </c>
      <c r="B60" s="68"/>
      <c r="C60" s="69"/>
      <c r="D60" s="70"/>
      <c r="E60" s="70"/>
      <c r="F60" s="70"/>
      <c r="G60" s="70"/>
      <c r="H60" s="71"/>
      <c r="I60" s="72"/>
      <c r="J60" s="72"/>
      <c r="K60" s="72"/>
      <c r="L60" s="72"/>
      <c r="M60" s="72"/>
      <c r="N60" s="68"/>
      <c r="O60" s="69"/>
      <c r="P60" s="70"/>
      <c r="Q60" s="70"/>
      <c r="R60" s="70"/>
      <c r="S60" s="70"/>
      <c r="T60" s="73"/>
      <c r="U60" s="73"/>
      <c r="V60" s="73"/>
      <c r="W60" s="73"/>
    </row>
    <row r="61" spans="1:23" ht="26.25" x14ac:dyDescent="0.4">
      <c r="A61" s="67" t="s">
        <v>73</v>
      </c>
      <c r="N61" s="8"/>
      <c r="O61" s="8"/>
      <c r="Q61" s="19"/>
      <c r="R61" s="19"/>
      <c r="S61" s="19"/>
      <c r="U61"/>
      <c r="V61"/>
      <c r="W61"/>
    </row>
    <row r="62" spans="1:23" ht="26.25" x14ac:dyDescent="0.4">
      <c r="A62" s="67"/>
      <c r="N62" s="8"/>
      <c r="O62" s="8"/>
      <c r="Q62" s="19"/>
      <c r="R62" s="19"/>
      <c r="S62" s="19"/>
      <c r="U62"/>
      <c r="V62"/>
      <c r="W62"/>
    </row>
    <row r="63" spans="1:23" ht="26.25" x14ac:dyDescent="0.4">
      <c r="A63" s="67"/>
      <c r="N63" s="8"/>
      <c r="O63" s="8"/>
      <c r="Q63" s="19"/>
      <c r="R63" s="19"/>
      <c r="S63" s="19"/>
      <c r="U63"/>
      <c r="V63"/>
      <c r="W63"/>
    </row>
    <row r="64" spans="1:23" ht="26.25" x14ac:dyDescent="0.4">
      <c r="A64" s="67"/>
      <c r="N64" s="8"/>
      <c r="O64" s="8"/>
      <c r="Q64" s="19"/>
      <c r="R64" s="19"/>
      <c r="S64" s="19"/>
      <c r="U64"/>
      <c r="V64"/>
      <c r="W64"/>
    </row>
    <row r="65" spans="1:23" ht="18.75" x14ac:dyDescent="0.3">
      <c r="C65" s="12"/>
      <c r="F65" s="15"/>
      <c r="G65" s="16"/>
      <c r="H65" s="17"/>
      <c r="I65" s="17"/>
      <c r="J65" s="17"/>
      <c r="K65" s="27"/>
      <c r="L65" s="26"/>
      <c r="M65" s="28"/>
      <c r="N65" s="18"/>
      <c r="O65" s="18"/>
      <c r="P65" s="4"/>
      <c r="Q65" s="18"/>
      <c r="R65"/>
      <c r="S65"/>
      <c r="T65"/>
      <c r="U65"/>
      <c r="V65"/>
      <c r="W65"/>
    </row>
    <row r="66" spans="1:23" ht="17.25" x14ac:dyDescent="0.3">
      <c r="B66" s="12"/>
      <c r="C66" s="14"/>
      <c r="D66" s="14"/>
      <c r="E66" s="14"/>
      <c r="F66" s="16"/>
      <c r="G66" s="16"/>
      <c r="H66" s="16"/>
      <c r="I66" s="24"/>
      <c r="J66" s="24"/>
      <c r="K66" s="26"/>
      <c r="L66" s="26"/>
      <c r="M66" s="26"/>
      <c r="N66" s="4"/>
      <c r="O66" s="4"/>
      <c r="P66" s="4"/>
      <c r="Q66" s="4"/>
      <c r="R66" s="4"/>
      <c r="S66" s="4"/>
      <c r="T66" s="4"/>
      <c r="U66" s="2"/>
      <c r="V66"/>
      <c r="W66"/>
    </row>
    <row r="67" spans="1:23" ht="26.25" x14ac:dyDescent="0.4">
      <c r="B67" s="84" t="s">
        <v>67</v>
      </c>
      <c r="C67" s="68"/>
      <c r="D67" s="14"/>
      <c r="E67" s="14"/>
      <c r="F67" s="16"/>
      <c r="G67" s="69" t="s">
        <v>69</v>
      </c>
      <c r="H67" s="24"/>
      <c r="I67" s="26"/>
      <c r="J67" s="26"/>
      <c r="K67" s="75" t="s">
        <v>71</v>
      </c>
      <c r="L67" s="26"/>
      <c r="M67" s="26"/>
      <c r="N67" s="4"/>
      <c r="O67" s="4"/>
      <c r="P67" s="4"/>
      <c r="Q67" s="4"/>
      <c r="R67" s="4"/>
      <c r="S67" s="2"/>
      <c r="T67"/>
      <c r="U67"/>
      <c r="V67"/>
      <c r="W67"/>
    </row>
    <row r="68" spans="1:23" ht="26.25" x14ac:dyDescent="0.4">
      <c r="B68" s="86" t="s">
        <v>70</v>
      </c>
      <c r="C68" s="14"/>
      <c r="D68" s="14"/>
      <c r="E68" s="9"/>
      <c r="F68" s="16"/>
      <c r="G68" s="69" t="s">
        <v>70</v>
      </c>
      <c r="H68" s="16"/>
      <c r="I68" s="24"/>
      <c r="J68" s="24"/>
      <c r="K68" s="75" t="s">
        <v>68</v>
      </c>
      <c r="L68" s="26"/>
      <c r="M68" s="26"/>
      <c r="N68" s="4"/>
      <c r="O68" s="4"/>
      <c r="P68" s="4" t="s">
        <v>74</v>
      </c>
      <c r="Q68" s="4"/>
      <c r="R68" s="4" t="s">
        <v>74</v>
      </c>
      <c r="S68" s="4"/>
      <c r="T68" s="4"/>
      <c r="U68" s="2"/>
      <c r="V68"/>
      <c r="W68"/>
    </row>
    <row r="69" spans="1:23" s="1" customFormat="1" x14ac:dyDescent="0.25">
      <c r="A69" s="2" t="s">
        <v>0</v>
      </c>
      <c r="B69" s="13" t="s">
        <v>57</v>
      </c>
      <c r="C69" s="5" t="s">
        <v>58</v>
      </c>
      <c r="D69" s="5"/>
      <c r="E69" s="10"/>
      <c r="F69" s="15" t="s">
        <v>57</v>
      </c>
      <c r="G69" s="25" t="s">
        <v>58</v>
      </c>
      <c r="H69" s="25"/>
      <c r="I69" s="10"/>
      <c r="J69" s="27" t="s">
        <v>57</v>
      </c>
      <c r="K69" s="27" t="s">
        <v>58</v>
      </c>
      <c r="L69" s="27"/>
      <c r="M69" s="10"/>
      <c r="N69" s="4"/>
      <c r="O69" s="4"/>
      <c r="P69" s="4" t="s">
        <v>75</v>
      </c>
      <c r="Q69" s="4"/>
      <c r="R69" s="4" t="s">
        <v>76</v>
      </c>
      <c r="S69" s="4"/>
      <c r="T69" s="4" t="s">
        <v>0</v>
      </c>
    </row>
    <row r="70" spans="1:23" x14ac:dyDescent="0.25">
      <c r="A70" s="3" t="s">
        <v>1</v>
      </c>
      <c r="B70" s="13" t="e">
        <f t="shared" ref="B70:C100" si="0">IF(B15=0,NA(),B15)</f>
        <v>#N/A</v>
      </c>
      <c r="C70" s="13" t="e">
        <f t="shared" si="0"/>
        <v>#N/A</v>
      </c>
      <c r="D70" s="13"/>
      <c r="E70" s="10"/>
      <c r="F70" s="15" t="e">
        <f t="shared" ref="F70:G100" si="1">IF(F15=0,NA(),F15)</f>
        <v>#N/A</v>
      </c>
      <c r="G70" s="25" t="e">
        <f t="shared" si="1"/>
        <v>#N/A</v>
      </c>
      <c r="H70" s="25"/>
      <c r="I70" s="10"/>
      <c r="J70" s="27" t="e">
        <f t="shared" ref="J70:K100" si="2">IF(J15=0,NA(),J15)</f>
        <v>#N/A</v>
      </c>
      <c r="K70" s="27" t="e">
        <f t="shared" si="2"/>
        <v>#N/A</v>
      </c>
      <c r="L70" s="27"/>
      <c r="M70" s="10"/>
      <c r="N70" s="20"/>
      <c r="O70" s="20"/>
      <c r="P70" s="20" t="e">
        <f>IF(OR(A141="No",B70=0), " ", AVERAGE(B70, F70, J70))</f>
        <v>#N/A</v>
      </c>
      <c r="Q70" s="21"/>
      <c r="R70" s="29" t="e">
        <f t="shared" ref="R70:R100" si="3">IF(C70=0," ",AVERAGE(C70,G70,K70))</f>
        <v>#N/A</v>
      </c>
      <c r="S70" s="29"/>
      <c r="T70" s="3" t="s">
        <v>1</v>
      </c>
      <c r="U70" s="7"/>
      <c r="V70"/>
      <c r="W70"/>
    </row>
    <row r="71" spans="1:23" x14ac:dyDescent="0.25">
      <c r="A71" s="3" t="s">
        <v>2</v>
      </c>
      <c r="B71" s="13" t="e">
        <f t="shared" si="0"/>
        <v>#N/A</v>
      </c>
      <c r="C71" s="13" t="e">
        <f t="shared" si="0"/>
        <v>#N/A</v>
      </c>
      <c r="D71" s="13"/>
      <c r="E71" s="10"/>
      <c r="F71" s="15" t="e">
        <f t="shared" si="1"/>
        <v>#N/A</v>
      </c>
      <c r="G71" s="25" t="e">
        <f t="shared" si="1"/>
        <v>#N/A</v>
      </c>
      <c r="H71" s="25"/>
      <c r="I71" s="10"/>
      <c r="J71" s="27" t="e">
        <f t="shared" si="2"/>
        <v>#N/A</v>
      </c>
      <c r="K71" s="27" t="e">
        <f t="shared" si="2"/>
        <v>#N/A</v>
      </c>
      <c r="L71" s="27"/>
      <c r="M71" s="10"/>
      <c r="N71" s="20"/>
      <c r="O71" s="20"/>
      <c r="P71" s="20" t="e">
        <f>IF(OR(A141="No",B71=0), " ", AVERAGE(B71, F71, J71))</f>
        <v>#N/A</v>
      </c>
      <c r="Q71" s="21"/>
      <c r="R71" s="29" t="e">
        <f t="shared" si="3"/>
        <v>#N/A</v>
      </c>
      <c r="S71" s="29"/>
      <c r="T71" s="3" t="s">
        <v>2</v>
      </c>
      <c r="U71"/>
      <c r="V71"/>
      <c r="W71"/>
    </row>
    <row r="72" spans="1:23" x14ac:dyDescent="0.25">
      <c r="A72" s="3" t="s">
        <v>3</v>
      </c>
      <c r="B72" s="13" t="e">
        <f t="shared" si="0"/>
        <v>#N/A</v>
      </c>
      <c r="C72" s="13" t="e">
        <f t="shared" si="0"/>
        <v>#N/A</v>
      </c>
      <c r="D72" s="13"/>
      <c r="E72" s="10"/>
      <c r="F72" s="15" t="e">
        <f t="shared" si="1"/>
        <v>#N/A</v>
      </c>
      <c r="G72" s="25" t="e">
        <f t="shared" si="1"/>
        <v>#N/A</v>
      </c>
      <c r="H72" s="25"/>
      <c r="I72" s="10"/>
      <c r="J72" s="27" t="e">
        <f t="shared" si="2"/>
        <v>#N/A</v>
      </c>
      <c r="K72" s="27" t="e">
        <f t="shared" si="2"/>
        <v>#N/A</v>
      </c>
      <c r="L72" s="27"/>
      <c r="M72" s="10"/>
      <c r="N72" s="20"/>
      <c r="O72" s="20"/>
      <c r="P72" s="20" t="e">
        <f>IF(OR(A141="No",B72=0), " ", AVERAGE(B72, F72, J72))</f>
        <v>#N/A</v>
      </c>
      <c r="Q72" s="21"/>
      <c r="R72" s="29" t="e">
        <f t="shared" si="3"/>
        <v>#N/A</v>
      </c>
      <c r="S72" s="29"/>
      <c r="T72" s="3" t="s">
        <v>3</v>
      </c>
      <c r="U72"/>
      <c r="V72"/>
      <c r="W72"/>
    </row>
    <row r="73" spans="1:23" x14ac:dyDescent="0.25">
      <c r="A73" s="3" t="s">
        <v>4</v>
      </c>
      <c r="B73" s="13" t="e">
        <f t="shared" si="0"/>
        <v>#N/A</v>
      </c>
      <c r="C73" s="13" t="e">
        <f t="shared" si="0"/>
        <v>#N/A</v>
      </c>
      <c r="D73" s="13"/>
      <c r="E73" s="10"/>
      <c r="F73" s="15" t="e">
        <f t="shared" si="1"/>
        <v>#N/A</v>
      </c>
      <c r="G73" s="25" t="e">
        <f t="shared" si="1"/>
        <v>#N/A</v>
      </c>
      <c r="H73" s="25"/>
      <c r="I73" s="10"/>
      <c r="J73" s="27" t="e">
        <f t="shared" si="2"/>
        <v>#N/A</v>
      </c>
      <c r="K73" s="27" t="e">
        <f t="shared" si="2"/>
        <v>#N/A</v>
      </c>
      <c r="L73" s="27"/>
      <c r="M73" s="10"/>
      <c r="N73" s="20"/>
      <c r="O73" s="20"/>
      <c r="P73" s="20" t="e">
        <f>IF(OR(A141="No",B73=0), " ", AVERAGE(B73, F73, J73))</f>
        <v>#N/A</v>
      </c>
      <c r="Q73" s="21"/>
      <c r="R73" s="29" t="e">
        <f t="shared" si="3"/>
        <v>#N/A</v>
      </c>
      <c r="S73" s="29"/>
      <c r="T73" s="3" t="s">
        <v>4</v>
      </c>
      <c r="U73"/>
      <c r="V73"/>
      <c r="W73"/>
    </row>
    <row r="74" spans="1:23" x14ac:dyDescent="0.25">
      <c r="A74" s="3" t="s">
        <v>5</v>
      </c>
      <c r="B74" s="13" t="e">
        <f t="shared" si="0"/>
        <v>#N/A</v>
      </c>
      <c r="C74" s="13" t="e">
        <f t="shared" si="0"/>
        <v>#N/A</v>
      </c>
      <c r="D74" s="13"/>
      <c r="E74" s="10"/>
      <c r="F74" s="15" t="e">
        <f t="shared" si="1"/>
        <v>#N/A</v>
      </c>
      <c r="G74" s="25" t="e">
        <f t="shared" si="1"/>
        <v>#N/A</v>
      </c>
      <c r="H74" s="25"/>
      <c r="I74" s="10"/>
      <c r="J74" s="27" t="e">
        <f t="shared" si="2"/>
        <v>#N/A</v>
      </c>
      <c r="K74" s="27" t="e">
        <f t="shared" si="2"/>
        <v>#N/A</v>
      </c>
      <c r="L74" s="27"/>
      <c r="M74" s="10"/>
      <c r="N74" s="20"/>
      <c r="O74" s="20"/>
      <c r="P74" s="20" t="e">
        <f>IF(OR(A141="No",B74=0), " ", AVERAGE(B74, F74, J74))</f>
        <v>#N/A</v>
      </c>
      <c r="Q74" s="21"/>
      <c r="R74" s="29" t="e">
        <f t="shared" si="3"/>
        <v>#N/A</v>
      </c>
      <c r="S74" s="29"/>
      <c r="T74" s="3" t="s">
        <v>5</v>
      </c>
      <c r="U74"/>
      <c r="V74"/>
      <c r="W74"/>
    </row>
    <row r="75" spans="1:23" x14ac:dyDescent="0.25">
      <c r="A75" s="3" t="s">
        <v>6</v>
      </c>
      <c r="B75" s="13" t="e">
        <f t="shared" si="0"/>
        <v>#N/A</v>
      </c>
      <c r="C75" s="13" t="e">
        <f t="shared" si="0"/>
        <v>#N/A</v>
      </c>
      <c r="D75" s="13"/>
      <c r="E75" s="10"/>
      <c r="F75" s="15" t="e">
        <f t="shared" si="1"/>
        <v>#N/A</v>
      </c>
      <c r="G75" s="25" t="e">
        <f t="shared" si="1"/>
        <v>#N/A</v>
      </c>
      <c r="H75" s="25"/>
      <c r="I75" s="10"/>
      <c r="J75" s="27" t="e">
        <f t="shared" si="2"/>
        <v>#N/A</v>
      </c>
      <c r="K75" s="27" t="e">
        <f t="shared" si="2"/>
        <v>#N/A</v>
      </c>
      <c r="L75" s="27"/>
      <c r="M75" s="10"/>
      <c r="N75" s="20"/>
      <c r="O75" s="20"/>
      <c r="P75" s="20" t="e">
        <f>IF(OR(A141="No",B75=0), " ", AVERAGE(B75, F75, J75))</f>
        <v>#N/A</v>
      </c>
      <c r="Q75" s="21"/>
      <c r="R75" s="29" t="e">
        <f t="shared" si="3"/>
        <v>#N/A</v>
      </c>
      <c r="S75" s="29"/>
      <c r="T75" s="3" t="s">
        <v>6</v>
      </c>
      <c r="U75"/>
      <c r="V75"/>
      <c r="W75"/>
    </row>
    <row r="76" spans="1:23" x14ac:dyDescent="0.25">
      <c r="A76" s="3" t="s">
        <v>7</v>
      </c>
      <c r="B76" s="13" t="e">
        <f t="shared" si="0"/>
        <v>#N/A</v>
      </c>
      <c r="C76" s="13" t="e">
        <f t="shared" si="0"/>
        <v>#N/A</v>
      </c>
      <c r="D76" s="13"/>
      <c r="E76" s="10"/>
      <c r="F76" s="15" t="e">
        <f t="shared" si="1"/>
        <v>#N/A</v>
      </c>
      <c r="G76" s="25" t="e">
        <f t="shared" si="1"/>
        <v>#N/A</v>
      </c>
      <c r="H76" s="25"/>
      <c r="I76" s="10"/>
      <c r="J76" s="27" t="e">
        <f t="shared" si="2"/>
        <v>#N/A</v>
      </c>
      <c r="K76" s="27" t="e">
        <f t="shared" si="2"/>
        <v>#N/A</v>
      </c>
      <c r="L76" s="27"/>
      <c r="M76" s="10"/>
      <c r="N76" s="20"/>
      <c r="O76" s="20"/>
      <c r="P76" s="20" t="e">
        <f>IF(OR(A141="No",B76=0), " ", AVERAGE(B76, F76, J76))</f>
        <v>#N/A</v>
      </c>
      <c r="Q76" s="21"/>
      <c r="R76" s="29" t="e">
        <f t="shared" si="3"/>
        <v>#N/A</v>
      </c>
      <c r="S76" s="29"/>
      <c r="T76" s="3" t="s">
        <v>7</v>
      </c>
      <c r="U76"/>
      <c r="V76"/>
      <c r="W76"/>
    </row>
    <row r="77" spans="1:23" x14ac:dyDescent="0.25">
      <c r="A77" s="3" t="s">
        <v>8</v>
      </c>
      <c r="B77" s="13" t="e">
        <f t="shared" si="0"/>
        <v>#N/A</v>
      </c>
      <c r="C77" s="13" t="e">
        <f t="shared" si="0"/>
        <v>#N/A</v>
      </c>
      <c r="D77" s="13"/>
      <c r="E77" s="10"/>
      <c r="F77" s="15" t="e">
        <f t="shared" si="1"/>
        <v>#N/A</v>
      </c>
      <c r="G77" s="25" t="e">
        <f t="shared" si="1"/>
        <v>#N/A</v>
      </c>
      <c r="H77" s="25"/>
      <c r="I77" s="10"/>
      <c r="J77" s="27" t="e">
        <f t="shared" si="2"/>
        <v>#N/A</v>
      </c>
      <c r="K77" s="27" t="e">
        <f t="shared" si="2"/>
        <v>#N/A</v>
      </c>
      <c r="L77" s="27"/>
      <c r="M77" s="10"/>
      <c r="N77" s="20"/>
      <c r="O77" s="20"/>
      <c r="P77" s="20" t="e">
        <f>IF(OR(A141="No",B77=0), " ", AVERAGE(B77, F77, J77))</f>
        <v>#N/A</v>
      </c>
      <c r="Q77" s="21"/>
      <c r="R77" s="29" t="e">
        <f t="shared" si="3"/>
        <v>#N/A</v>
      </c>
      <c r="S77" s="29"/>
      <c r="T77" s="3" t="s">
        <v>8</v>
      </c>
      <c r="U77"/>
      <c r="V77"/>
      <c r="W77"/>
    </row>
    <row r="78" spans="1:23" x14ac:dyDescent="0.25">
      <c r="A78" s="3" t="s">
        <v>9</v>
      </c>
      <c r="B78" s="13" t="e">
        <f t="shared" si="0"/>
        <v>#N/A</v>
      </c>
      <c r="C78" s="13" t="e">
        <f t="shared" si="0"/>
        <v>#N/A</v>
      </c>
      <c r="D78" s="13"/>
      <c r="E78" s="10"/>
      <c r="F78" s="15" t="e">
        <f t="shared" si="1"/>
        <v>#N/A</v>
      </c>
      <c r="G78" s="25" t="e">
        <f t="shared" si="1"/>
        <v>#N/A</v>
      </c>
      <c r="H78" s="25"/>
      <c r="I78" s="10"/>
      <c r="J78" s="27" t="e">
        <f t="shared" si="2"/>
        <v>#N/A</v>
      </c>
      <c r="K78" s="27" t="e">
        <f t="shared" si="2"/>
        <v>#N/A</v>
      </c>
      <c r="L78" s="27"/>
      <c r="M78" s="10"/>
      <c r="N78" s="20"/>
      <c r="O78" s="20"/>
      <c r="P78" s="20" t="e">
        <f>IF(OR(A141="No",B78=0), " ", AVERAGE(B78, F78, J78))</f>
        <v>#N/A</v>
      </c>
      <c r="Q78" s="21"/>
      <c r="R78" s="29" t="e">
        <f t="shared" si="3"/>
        <v>#N/A</v>
      </c>
      <c r="S78" s="29"/>
      <c r="T78" s="3" t="s">
        <v>9</v>
      </c>
      <c r="U78"/>
      <c r="V78"/>
      <c r="W78"/>
    </row>
    <row r="79" spans="1:23" x14ac:dyDescent="0.25">
      <c r="A79" s="3" t="s">
        <v>10</v>
      </c>
      <c r="B79" s="13" t="e">
        <f t="shared" si="0"/>
        <v>#N/A</v>
      </c>
      <c r="C79" s="13" t="e">
        <f t="shared" si="0"/>
        <v>#N/A</v>
      </c>
      <c r="D79" s="13"/>
      <c r="E79" s="10"/>
      <c r="F79" s="15" t="e">
        <f t="shared" si="1"/>
        <v>#N/A</v>
      </c>
      <c r="G79" s="25" t="e">
        <f t="shared" si="1"/>
        <v>#N/A</v>
      </c>
      <c r="H79" s="25"/>
      <c r="I79" s="10"/>
      <c r="J79" s="27" t="e">
        <f t="shared" si="2"/>
        <v>#N/A</v>
      </c>
      <c r="K79" s="27" t="e">
        <f t="shared" si="2"/>
        <v>#N/A</v>
      </c>
      <c r="L79" s="27"/>
      <c r="M79" s="10"/>
      <c r="N79" s="20"/>
      <c r="O79" s="20"/>
      <c r="P79" s="20" t="e">
        <f>IF(OR(A141="No",B79=0), " ", AVERAGE(B79, F79, J79))</f>
        <v>#N/A</v>
      </c>
      <c r="Q79" s="21"/>
      <c r="R79" s="29" t="e">
        <f t="shared" si="3"/>
        <v>#N/A</v>
      </c>
      <c r="S79" s="29"/>
      <c r="T79" s="3" t="s">
        <v>10</v>
      </c>
      <c r="U79"/>
      <c r="V79"/>
      <c r="W79"/>
    </row>
    <row r="80" spans="1:23" x14ac:dyDescent="0.25">
      <c r="A80" s="3" t="s">
        <v>11</v>
      </c>
      <c r="B80" s="13" t="e">
        <f t="shared" si="0"/>
        <v>#N/A</v>
      </c>
      <c r="C80" s="13" t="e">
        <f t="shared" si="0"/>
        <v>#N/A</v>
      </c>
      <c r="D80" s="13"/>
      <c r="E80" s="10"/>
      <c r="F80" s="15" t="e">
        <f t="shared" si="1"/>
        <v>#N/A</v>
      </c>
      <c r="G80" s="25" t="e">
        <f t="shared" si="1"/>
        <v>#N/A</v>
      </c>
      <c r="H80" s="25"/>
      <c r="I80" s="10"/>
      <c r="J80" s="27" t="e">
        <f t="shared" si="2"/>
        <v>#N/A</v>
      </c>
      <c r="K80" s="27" t="e">
        <f t="shared" si="2"/>
        <v>#N/A</v>
      </c>
      <c r="L80" s="27"/>
      <c r="M80" s="10"/>
      <c r="N80" s="20"/>
      <c r="O80" s="20"/>
      <c r="P80" s="20" t="e">
        <f>IF(OR(A141="No",B80=0), " ", AVERAGE(B80, F80, J80))</f>
        <v>#N/A</v>
      </c>
      <c r="Q80" s="21"/>
      <c r="R80" s="29" t="e">
        <f t="shared" si="3"/>
        <v>#N/A</v>
      </c>
      <c r="S80" s="29"/>
      <c r="T80" s="3" t="s">
        <v>11</v>
      </c>
      <c r="U80"/>
      <c r="V80"/>
      <c r="W80"/>
    </row>
    <row r="81" spans="1:23" x14ac:dyDescent="0.25">
      <c r="A81" s="3" t="s">
        <v>12</v>
      </c>
      <c r="B81" s="13" t="e">
        <f t="shared" si="0"/>
        <v>#N/A</v>
      </c>
      <c r="C81" s="13" t="e">
        <f t="shared" si="0"/>
        <v>#N/A</v>
      </c>
      <c r="D81" s="13"/>
      <c r="E81" s="10"/>
      <c r="F81" s="15" t="e">
        <f t="shared" si="1"/>
        <v>#N/A</v>
      </c>
      <c r="G81" s="25" t="e">
        <f t="shared" si="1"/>
        <v>#N/A</v>
      </c>
      <c r="H81" s="25"/>
      <c r="I81" s="10"/>
      <c r="J81" s="27" t="e">
        <f t="shared" si="2"/>
        <v>#N/A</v>
      </c>
      <c r="K81" s="27" t="e">
        <f t="shared" si="2"/>
        <v>#N/A</v>
      </c>
      <c r="L81" s="27"/>
      <c r="M81" s="10"/>
      <c r="N81" s="20"/>
      <c r="O81" s="20"/>
      <c r="P81" s="20" t="e">
        <f>IF(OR(A141="No",B81=0), " ", AVERAGE(B81, F81, J81))</f>
        <v>#N/A</v>
      </c>
      <c r="Q81" s="21"/>
      <c r="R81" s="29" t="e">
        <f t="shared" si="3"/>
        <v>#N/A</v>
      </c>
      <c r="S81" s="29"/>
      <c r="T81" s="3" t="s">
        <v>12</v>
      </c>
      <c r="U81"/>
      <c r="V81"/>
      <c r="W81"/>
    </row>
    <row r="82" spans="1:23" x14ac:dyDescent="0.25">
      <c r="A82" s="3" t="s">
        <v>13</v>
      </c>
      <c r="B82" s="13" t="e">
        <f t="shared" si="0"/>
        <v>#N/A</v>
      </c>
      <c r="C82" s="13" t="e">
        <f t="shared" si="0"/>
        <v>#N/A</v>
      </c>
      <c r="D82" s="13"/>
      <c r="E82" s="10"/>
      <c r="F82" s="15" t="e">
        <f t="shared" si="1"/>
        <v>#N/A</v>
      </c>
      <c r="G82" s="25" t="e">
        <f t="shared" si="1"/>
        <v>#N/A</v>
      </c>
      <c r="H82" s="25"/>
      <c r="I82" s="10"/>
      <c r="J82" s="27" t="e">
        <f t="shared" si="2"/>
        <v>#N/A</v>
      </c>
      <c r="K82" s="27" t="e">
        <f t="shared" si="2"/>
        <v>#N/A</v>
      </c>
      <c r="L82" s="27"/>
      <c r="M82" s="10"/>
      <c r="N82" s="20"/>
      <c r="O82" s="20"/>
      <c r="P82" s="20" t="e">
        <f>IF(OR(A141="No",B82=0), " ", AVERAGE(B82, F82, J82))</f>
        <v>#N/A</v>
      </c>
      <c r="Q82" s="21"/>
      <c r="R82" s="29" t="e">
        <f t="shared" si="3"/>
        <v>#N/A</v>
      </c>
      <c r="S82" s="29"/>
      <c r="T82" s="3" t="s">
        <v>13</v>
      </c>
      <c r="U82"/>
      <c r="V82"/>
      <c r="W82"/>
    </row>
    <row r="83" spans="1:23" x14ac:dyDescent="0.25">
      <c r="A83" s="3" t="s">
        <v>14</v>
      </c>
      <c r="B83" s="13" t="e">
        <f t="shared" si="0"/>
        <v>#N/A</v>
      </c>
      <c r="C83" s="13" t="e">
        <f t="shared" si="0"/>
        <v>#N/A</v>
      </c>
      <c r="D83" s="13"/>
      <c r="E83" s="10"/>
      <c r="F83" s="15" t="e">
        <f t="shared" si="1"/>
        <v>#N/A</v>
      </c>
      <c r="G83" s="25" t="e">
        <f t="shared" si="1"/>
        <v>#N/A</v>
      </c>
      <c r="H83" s="25"/>
      <c r="I83" s="10"/>
      <c r="J83" s="27" t="e">
        <f t="shared" si="2"/>
        <v>#N/A</v>
      </c>
      <c r="K83" s="27" t="e">
        <f t="shared" si="2"/>
        <v>#N/A</v>
      </c>
      <c r="L83" s="27"/>
      <c r="M83" s="10"/>
      <c r="N83" s="20"/>
      <c r="O83" s="20"/>
      <c r="P83" s="20" t="e">
        <f>IF(OR(A141="No",B83=0), " ", AVERAGE(B83, F83, J83))</f>
        <v>#N/A</v>
      </c>
      <c r="Q83" s="21"/>
      <c r="R83" s="29" t="e">
        <f t="shared" si="3"/>
        <v>#N/A</v>
      </c>
      <c r="S83" s="29"/>
      <c r="T83" s="3" t="s">
        <v>14</v>
      </c>
      <c r="U83"/>
      <c r="V83"/>
      <c r="W83"/>
    </row>
    <row r="84" spans="1:23" x14ac:dyDescent="0.25">
      <c r="A84" s="3" t="s">
        <v>15</v>
      </c>
      <c r="B84" s="13" t="e">
        <f t="shared" si="0"/>
        <v>#N/A</v>
      </c>
      <c r="C84" s="13" t="e">
        <f t="shared" si="0"/>
        <v>#N/A</v>
      </c>
      <c r="D84" s="13"/>
      <c r="E84" s="10"/>
      <c r="F84" s="15" t="e">
        <f t="shared" si="1"/>
        <v>#N/A</v>
      </c>
      <c r="G84" s="25" t="e">
        <f t="shared" si="1"/>
        <v>#N/A</v>
      </c>
      <c r="H84" s="25"/>
      <c r="I84" s="10"/>
      <c r="J84" s="27" t="e">
        <f t="shared" si="2"/>
        <v>#N/A</v>
      </c>
      <c r="K84" s="27" t="e">
        <f t="shared" si="2"/>
        <v>#N/A</v>
      </c>
      <c r="L84" s="27"/>
      <c r="M84" s="10"/>
      <c r="N84" s="20"/>
      <c r="O84" s="20"/>
      <c r="P84" s="20" t="e">
        <f>IF(OR(A141="No",B84=0), " ", AVERAGE(B84, F84, J84))</f>
        <v>#N/A</v>
      </c>
      <c r="Q84" s="21"/>
      <c r="R84" s="29" t="e">
        <f t="shared" si="3"/>
        <v>#N/A</v>
      </c>
      <c r="S84" s="29"/>
      <c r="T84" s="3" t="s">
        <v>15</v>
      </c>
      <c r="U84"/>
      <c r="V84"/>
      <c r="W84"/>
    </row>
    <row r="85" spans="1:23" x14ac:dyDescent="0.25">
      <c r="A85" s="3" t="s">
        <v>16</v>
      </c>
      <c r="B85" s="13" t="e">
        <f t="shared" si="0"/>
        <v>#N/A</v>
      </c>
      <c r="C85" s="13" t="e">
        <f t="shared" si="0"/>
        <v>#N/A</v>
      </c>
      <c r="D85" s="13"/>
      <c r="E85" s="10"/>
      <c r="F85" s="15" t="e">
        <f t="shared" si="1"/>
        <v>#N/A</v>
      </c>
      <c r="G85" s="25" t="e">
        <f t="shared" si="1"/>
        <v>#N/A</v>
      </c>
      <c r="H85" s="25"/>
      <c r="I85" s="10"/>
      <c r="J85" s="27" t="e">
        <f t="shared" si="2"/>
        <v>#N/A</v>
      </c>
      <c r="K85" s="27" t="e">
        <f t="shared" si="2"/>
        <v>#N/A</v>
      </c>
      <c r="L85" s="27"/>
      <c r="M85" s="10"/>
      <c r="N85" s="20"/>
      <c r="O85" s="20"/>
      <c r="P85" s="20" t="e">
        <f>IF(OR(A141="No",B85=0), " ", AVERAGE(B85, F85, J85))</f>
        <v>#N/A</v>
      </c>
      <c r="Q85" s="21"/>
      <c r="R85" s="29" t="e">
        <f t="shared" si="3"/>
        <v>#N/A</v>
      </c>
      <c r="S85" s="29"/>
      <c r="T85" s="3" t="s">
        <v>16</v>
      </c>
      <c r="U85"/>
      <c r="V85"/>
      <c r="W85"/>
    </row>
    <row r="86" spans="1:23" x14ac:dyDescent="0.25">
      <c r="A86" s="3" t="s">
        <v>17</v>
      </c>
      <c r="B86" s="13" t="e">
        <f t="shared" si="0"/>
        <v>#N/A</v>
      </c>
      <c r="C86" s="13" t="e">
        <f t="shared" si="0"/>
        <v>#N/A</v>
      </c>
      <c r="D86" s="13"/>
      <c r="E86" s="10"/>
      <c r="F86" s="15" t="e">
        <f t="shared" si="1"/>
        <v>#N/A</v>
      </c>
      <c r="G86" s="25" t="e">
        <f t="shared" si="1"/>
        <v>#N/A</v>
      </c>
      <c r="H86" s="25"/>
      <c r="I86" s="10"/>
      <c r="J86" s="27" t="e">
        <f t="shared" si="2"/>
        <v>#N/A</v>
      </c>
      <c r="K86" s="27" t="e">
        <f t="shared" si="2"/>
        <v>#N/A</v>
      </c>
      <c r="L86" s="27"/>
      <c r="M86" s="10"/>
      <c r="N86" s="20"/>
      <c r="O86" s="20"/>
      <c r="P86" s="20" t="e">
        <f>IF(OR(A141="No",B86=0), " ", AVERAGE(B86, F86, J86))</f>
        <v>#N/A</v>
      </c>
      <c r="Q86" s="21"/>
      <c r="R86" s="29" t="e">
        <f t="shared" si="3"/>
        <v>#N/A</v>
      </c>
      <c r="S86" s="29"/>
      <c r="T86" s="3" t="s">
        <v>17</v>
      </c>
      <c r="U86"/>
      <c r="V86"/>
      <c r="W86"/>
    </row>
    <row r="87" spans="1:23" x14ac:dyDescent="0.25">
      <c r="A87" s="3" t="s">
        <v>18</v>
      </c>
      <c r="B87" s="13" t="e">
        <f t="shared" si="0"/>
        <v>#N/A</v>
      </c>
      <c r="C87" s="13" t="e">
        <f t="shared" si="0"/>
        <v>#N/A</v>
      </c>
      <c r="D87" s="13"/>
      <c r="E87" s="10"/>
      <c r="F87" s="15" t="e">
        <f t="shared" si="1"/>
        <v>#N/A</v>
      </c>
      <c r="G87" s="25" t="e">
        <f t="shared" si="1"/>
        <v>#N/A</v>
      </c>
      <c r="H87" s="25"/>
      <c r="I87" s="10"/>
      <c r="J87" s="27" t="e">
        <f t="shared" si="2"/>
        <v>#N/A</v>
      </c>
      <c r="K87" s="27" t="e">
        <f t="shared" si="2"/>
        <v>#N/A</v>
      </c>
      <c r="L87" s="27"/>
      <c r="M87" s="10"/>
      <c r="N87" s="20"/>
      <c r="O87" s="20"/>
      <c r="P87" s="20" t="e">
        <f>IF(OR(A141="No",B87=0), " ", AVERAGE(B87, F87, J87))</f>
        <v>#N/A</v>
      </c>
      <c r="Q87" s="21"/>
      <c r="R87" s="29" t="e">
        <f t="shared" si="3"/>
        <v>#N/A</v>
      </c>
      <c r="S87" s="29"/>
      <c r="T87" s="3" t="s">
        <v>18</v>
      </c>
      <c r="U87"/>
      <c r="V87"/>
      <c r="W87"/>
    </row>
    <row r="88" spans="1:23" x14ac:dyDescent="0.25">
      <c r="A88" s="3" t="s">
        <v>19</v>
      </c>
      <c r="B88" s="13" t="e">
        <f t="shared" si="0"/>
        <v>#N/A</v>
      </c>
      <c r="C88" s="13" t="e">
        <f t="shared" si="0"/>
        <v>#N/A</v>
      </c>
      <c r="D88" s="13"/>
      <c r="E88" s="10"/>
      <c r="F88" s="15" t="e">
        <f t="shared" si="1"/>
        <v>#N/A</v>
      </c>
      <c r="G88" s="25" t="e">
        <f t="shared" si="1"/>
        <v>#N/A</v>
      </c>
      <c r="H88" s="25"/>
      <c r="I88" s="10"/>
      <c r="J88" s="27" t="e">
        <f t="shared" si="2"/>
        <v>#N/A</v>
      </c>
      <c r="K88" s="27" t="e">
        <f t="shared" si="2"/>
        <v>#N/A</v>
      </c>
      <c r="L88" s="27"/>
      <c r="M88" s="10"/>
      <c r="N88" s="20"/>
      <c r="O88" s="20"/>
      <c r="P88" s="20" t="e">
        <f>IF(OR(A141="No",B88=0), " ", AVERAGE(B88, F88, J88))</f>
        <v>#N/A</v>
      </c>
      <c r="Q88" s="21"/>
      <c r="R88" s="29" t="e">
        <f t="shared" si="3"/>
        <v>#N/A</v>
      </c>
      <c r="S88" s="29"/>
      <c r="T88" s="3" t="s">
        <v>19</v>
      </c>
      <c r="U88"/>
      <c r="V88"/>
      <c r="W88"/>
    </row>
    <row r="89" spans="1:23" x14ac:dyDescent="0.25">
      <c r="A89" s="3" t="s">
        <v>20</v>
      </c>
      <c r="B89" s="13" t="e">
        <f t="shared" si="0"/>
        <v>#N/A</v>
      </c>
      <c r="C89" s="13" t="e">
        <f t="shared" si="0"/>
        <v>#N/A</v>
      </c>
      <c r="D89" s="13"/>
      <c r="E89" s="10"/>
      <c r="F89" s="15" t="e">
        <f t="shared" si="1"/>
        <v>#N/A</v>
      </c>
      <c r="G89" s="25" t="e">
        <f t="shared" si="1"/>
        <v>#N/A</v>
      </c>
      <c r="H89" s="25"/>
      <c r="I89" s="10"/>
      <c r="J89" s="27" t="e">
        <f t="shared" si="2"/>
        <v>#N/A</v>
      </c>
      <c r="K89" s="27" t="e">
        <f t="shared" si="2"/>
        <v>#N/A</v>
      </c>
      <c r="L89" s="27"/>
      <c r="M89" s="10"/>
      <c r="N89" s="20"/>
      <c r="O89" s="20"/>
      <c r="P89" s="20" t="e">
        <f>IF(OR(A141="No",B89=0), " ", AVERAGE(B89, F89, J89))</f>
        <v>#N/A</v>
      </c>
      <c r="Q89" s="21"/>
      <c r="R89" s="29" t="e">
        <f t="shared" si="3"/>
        <v>#N/A</v>
      </c>
      <c r="S89" s="29"/>
      <c r="T89" s="3" t="s">
        <v>20</v>
      </c>
      <c r="U89"/>
      <c r="V89"/>
      <c r="W89"/>
    </row>
    <row r="90" spans="1:23" x14ac:dyDescent="0.25">
      <c r="A90" s="3" t="s">
        <v>21</v>
      </c>
      <c r="B90" s="13" t="e">
        <f t="shared" si="0"/>
        <v>#N/A</v>
      </c>
      <c r="C90" s="13" t="e">
        <f t="shared" si="0"/>
        <v>#N/A</v>
      </c>
      <c r="D90" s="13"/>
      <c r="E90" s="10"/>
      <c r="F90" s="15" t="e">
        <f t="shared" si="1"/>
        <v>#N/A</v>
      </c>
      <c r="G90" s="25" t="e">
        <f t="shared" si="1"/>
        <v>#N/A</v>
      </c>
      <c r="H90" s="25"/>
      <c r="I90" s="10"/>
      <c r="J90" s="27" t="e">
        <f t="shared" si="2"/>
        <v>#N/A</v>
      </c>
      <c r="K90" s="27" t="e">
        <f t="shared" si="2"/>
        <v>#N/A</v>
      </c>
      <c r="L90" s="27"/>
      <c r="M90" s="10"/>
      <c r="N90" s="20"/>
      <c r="O90" s="20"/>
      <c r="P90" s="20" t="e">
        <f>IF(OR(A141="No",B90=0), " ", AVERAGE(B90, F90, J90))</f>
        <v>#N/A</v>
      </c>
      <c r="Q90" s="21"/>
      <c r="R90" s="29" t="e">
        <f t="shared" si="3"/>
        <v>#N/A</v>
      </c>
      <c r="S90" s="29"/>
      <c r="T90" s="3" t="s">
        <v>21</v>
      </c>
      <c r="U90"/>
      <c r="V90"/>
      <c r="W90"/>
    </row>
    <row r="91" spans="1:23" x14ac:dyDescent="0.25">
      <c r="A91" s="3" t="s">
        <v>22</v>
      </c>
      <c r="B91" s="13" t="e">
        <f t="shared" si="0"/>
        <v>#N/A</v>
      </c>
      <c r="C91" s="13" t="e">
        <f t="shared" si="0"/>
        <v>#N/A</v>
      </c>
      <c r="D91" s="13"/>
      <c r="E91" s="10"/>
      <c r="F91" s="15" t="e">
        <f t="shared" si="1"/>
        <v>#N/A</v>
      </c>
      <c r="G91" s="25" t="e">
        <f t="shared" si="1"/>
        <v>#N/A</v>
      </c>
      <c r="H91" s="25"/>
      <c r="I91" s="10"/>
      <c r="J91" s="27" t="e">
        <f t="shared" si="2"/>
        <v>#N/A</v>
      </c>
      <c r="K91" s="27" t="e">
        <f t="shared" si="2"/>
        <v>#N/A</v>
      </c>
      <c r="L91" s="27"/>
      <c r="M91" s="10"/>
      <c r="N91" s="20"/>
      <c r="O91" s="20"/>
      <c r="P91" s="20" t="e">
        <f>IF(OR(A141="No",B91=0), " ", AVERAGE(B91, F91, J91))</f>
        <v>#N/A</v>
      </c>
      <c r="Q91" s="21"/>
      <c r="R91" s="29" t="e">
        <f t="shared" si="3"/>
        <v>#N/A</v>
      </c>
      <c r="S91" s="29"/>
      <c r="T91" s="3" t="s">
        <v>22</v>
      </c>
      <c r="U91"/>
      <c r="V91"/>
      <c r="W91"/>
    </row>
    <row r="92" spans="1:23" x14ac:dyDescent="0.25">
      <c r="A92" s="3" t="s">
        <v>23</v>
      </c>
      <c r="B92" s="13" t="e">
        <f t="shared" si="0"/>
        <v>#N/A</v>
      </c>
      <c r="C92" s="13" t="e">
        <f t="shared" si="0"/>
        <v>#N/A</v>
      </c>
      <c r="D92" s="13"/>
      <c r="E92" s="10"/>
      <c r="F92" s="15" t="e">
        <f t="shared" si="1"/>
        <v>#N/A</v>
      </c>
      <c r="G92" s="25" t="e">
        <f t="shared" si="1"/>
        <v>#N/A</v>
      </c>
      <c r="H92" s="25"/>
      <c r="I92" s="10"/>
      <c r="J92" s="27" t="e">
        <f t="shared" si="2"/>
        <v>#N/A</v>
      </c>
      <c r="K92" s="27" t="e">
        <f t="shared" si="2"/>
        <v>#N/A</v>
      </c>
      <c r="L92" s="27"/>
      <c r="M92" s="10"/>
      <c r="N92" s="20"/>
      <c r="O92" s="20"/>
      <c r="P92" s="20" t="e">
        <f>IF(OR(A141="No",B92=0), " ", AVERAGE(B92, F92, J92))</f>
        <v>#N/A</v>
      </c>
      <c r="Q92" s="21"/>
      <c r="R92" s="29" t="e">
        <f t="shared" si="3"/>
        <v>#N/A</v>
      </c>
      <c r="S92" s="29"/>
      <c r="T92" s="3" t="s">
        <v>23</v>
      </c>
      <c r="U92"/>
      <c r="V92"/>
      <c r="W92"/>
    </row>
    <row r="93" spans="1:23" x14ac:dyDescent="0.25">
      <c r="A93" s="3" t="s">
        <v>24</v>
      </c>
      <c r="B93" s="13" t="e">
        <f t="shared" si="0"/>
        <v>#N/A</v>
      </c>
      <c r="C93" s="13" t="e">
        <f t="shared" si="0"/>
        <v>#N/A</v>
      </c>
      <c r="D93" s="13"/>
      <c r="E93" s="10"/>
      <c r="F93" s="15" t="e">
        <f t="shared" si="1"/>
        <v>#N/A</v>
      </c>
      <c r="G93" s="25" t="e">
        <f t="shared" si="1"/>
        <v>#N/A</v>
      </c>
      <c r="H93" s="25"/>
      <c r="I93" s="10"/>
      <c r="J93" s="27" t="e">
        <f t="shared" si="2"/>
        <v>#N/A</v>
      </c>
      <c r="K93" s="27" t="e">
        <f t="shared" si="2"/>
        <v>#N/A</v>
      </c>
      <c r="L93" s="27"/>
      <c r="M93" s="10"/>
      <c r="N93" s="20"/>
      <c r="O93" s="20"/>
      <c r="P93" s="20" t="e">
        <f>IF(OR(A141="No",B93=0), " ", AVERAGE(B93, F93, J93))</f>
        <v>#N/A</v>
      </c>
      <c r="Q93" s="21"/>
      <c r="R93" s="29" t="e">
        <f t="shared" si="3"/>
        <v>#N/A</v>
      </c>
      <c r="S93" s="29"/>
      <c r="T93" s="3" t="s">
        <v>24</v>
      </c>
      <c r="U93"/>
      <c r="V93"/>
      <c r="W93"/>
    </row>
    <row r="94" spans="1:23" x14ac:dyDescent="0.25">
      <c r="A94" s="3" t="s">
        <v>25</v>
      </c>
      <c r="B94" s="13" t="e">
        <f t="shared" si="0"/>
        <v>#N/A</v>
      </c>
      <c r="C94" s="13" t="e">
        <f t="shared" si="0"/>
        <v>#N/A</v>
      </c>
      <c r="D94" s="13"/>
      <c r="E94" s="10"/>
      <c r="F94" s="15" t="e">
        <f t="shared" si="1"/>
        <v>#N/A</v>
      </c>
      <c r="G94" s="25" t="e">
        <f t="shared" si="1"/>
        <v>#N/A</v>
      </c>
      <c r="H94" s="25"/>
      <c r="I94" s="10"/>
      <c r="J94" s="27" t="e">
        <f t="shared" si="2"/>
        <v>#N/A</v>
      </c>
      <c r="K94" s="27" t="e">
        <f t="shared" si="2"/>
        <v>#N/A</v>
      </c>
      <c r="L94" s="27"/>
      <c r="M94" s="10"/>
      <c r="N94" s="20"/>
      <c r="O94" s="20"/>
      <c r="P94" s="20" t="e">
        <f>IF(OR(A141="No",B94=0), " ", AVERAGE(B94, F94, J94))</f>
        <v>#N/A</v>
      </c>
      <c r="Q94" s="21"/>
      <c r="R94" s="29" t="e">
        <f t="shared" si="3"/>
        <v>#N/A</v>
      </c>
      <c r="S94" s="29"/>
      <c r="T94" s="3" t="s">
        <v>25</v>
      </c>
      <c r="U94"/>
      <c r="V94"/>
      <c r="W94"/>
    </row>
    <row r="95" spans="1:23" x14ac:dyDescent="0.25">
      <c r="A95" s="3" t="s">
        <v>26</v>
      </c>
      <c r="B95" s="13" t="e">
        <f t="shared" si="0"/>
        <v>#N/A</v>
      </c>
      <c r="C95" s="13" t="e">
        <f t="shared" si="0"/>
        <v>#N/A</v>
      </c>
      <c r="D95" s="13"/>
      <c r="E95" s="10"/>
      <c r="F95" s="15" t="e">
        <f t="shared" si="1"/>
        <v>#N/A</v>
      </c>
      <c r="G95" s="25" t="e">
        <f t="shared" si="1"/>
        <v>#N/A</v>
      </c>
      <c r="H95" s="25"/>
      <c r="I95" s="10"/>
      <c r="J95" s="27" t="e">
        <f t="shared" si="2"/>
        <v>#N/A</v>
      </c>
      <c r="K95" s="27" t="e">
        <f t="shared" si="2"/>
        <v>#N/A</v>
      </c>
      <c r="L95" s="27"/>
      <c r="M95" s="10"/>
      <c r="N95" s="20"/>
      <c r="O95" s="20"/>
      <c r="P95" s="20" t="e">
        <f>IF(OR(A141="No",B95=0), " ", AVERAGE(B95, F95, J95))</f>
        <v>#N/A</v>
      </c>
      <c r="Q95" s="21"/>
      <c r="R95" s="29" t="e">
        <f t="shared" si="3"/>
        <v>#N/A</v>
      </c>
      <c r="S95" s="29"/>
      <c r="T95" s="3" t="s">
        <v>26</v>
      </c>
      <c r="U95"/>
      <c r="V95"/>
      <c r="W95"/>
    </row>
    <row r="96" spans="1:23" x14ac:dyDescent="0.25">
      <c r="A96" s="3" t="s">
        <v>27</v>
      </c>
      <c r="B96" s="13" t="e">
        <f t="shared" si="0"/>
        <v>#N/A</v>
      </c>
      <c r="C96" s="13" t="e">
        <f t="shared" si="0"/>
        <v>#N/A</v>
      </c>
      <c r="D96" s="13"/>
      <c r="E96" s="10"/>
      <c r="F96" s="15" t="e">
        <f t="shared" si="1"/>
        <v>#N/A</v>
      </c>
      <c r="G96" s="25" t="e">
        <f t="shared" si="1"/>
        <v>#N/A</v>
      </c>
      <c r="H96" s="25"/>
      <c r="I96" s="10"/>
      <c r="J96" s="27" t="e">
        <f t="shared" si="2"/>
        <v>#N/A</v>
      </c>
      <c r="K96" s="27" t="e">
        <f t="shared" si="2"/>
        <v>#N/A</v>
      </c>
      <c r="L96" s="27"/>
      <c r="M96" s="10"/>
      <c r="N96" s="20"/>
      <c r="O96" s="20"/>
      <c r="P96" s="20" t="e">
        <f>IF(OR(A141="No",B96=0), " ", AVERAGE(B96, F96, J96))</f>
        <v>#N/A</v>
      </c>
      <c r="Q96" s="21"/>
      <c r="R96" s="29" t="e">
        <f t="shared" si="3"/>
        <v>#N/A</v>
      </c>
      <c r="S96" s="29"/>
      <c r="T96" s="3" t="s">
        <v>27</v>
      </c>
      <c r="U96"/>
      <c r="V96"/>
      <c r="W96"/>
    </row>
    <row r="97" spans="1:23" x14ac:dyDescent="0.25">
      <c r="A97" s="3" t="s">
        <v>28</v>
      </c>
      <c r="B97" s="13" t="e">
        <f t="shared" si="0"/>
        <v>#N/A</v>
      </c>
      <c r="C97" s="13" t="e">
        <f t="shared" si="0"/>
        <v>#N/A</v>
      </c>
      <c r="D97" s="13"/>
      <c r="E97" s="10"/>
      <c r="F97" s="15" t="e">
        <f t="shared" si="1"/>
        <v>#N/A</v>
      </c>
      <c r="G97" s="25" t="e">
        <f t="shared" si="1"/>
        <v>#N/A</v>
      </c>
      <c r="H97" s="25"/>
      <c r="I97" s="10"/>
      <c r="J97" s="27" t="e">
        <f t="shared" si="2"/>
        <v>#N/A</v>
      </c>
      <c r="K97" s="27" t="e">
        <f t="shared" si="2"/>
        <v>#N/A</v>
      </c>
      <c r="L97" s="27"/>
      <c r="M97" s="10"/>
      <c r="N97" s="20"/>
      <c r="O97" s="20"/>
      <c r="P97" s="20" t="e">
        <f>IF(OR(A141="No",B97=0), " ", AVERAGE(B97, F97, J97))</f>
        <v>#N/A</v>
      </c>
      <c r="Q97" s="21"/>
      <c r="R97" s="29" t="e">
        <f t="shared" si="3"/>
        <v>#N/A</v>
      </c>
      <c r="S97" s="29"/>
      <c r="T97" s="3" t="s">
        <v>28</v>
      </c>
      <c r="U97"/>
      <c r="V97"/>
      <c r="W97"/>
    </row>
    <row r="98" spans="1:23" x14ac:dyDescent="0.25">
      <c r="A98" s="3" t="s">
        <v>29</v>
      </c>
      <c r="B98" s="13" t="e">
        <f t="shared" si="0"/>
        <v>#N/A</v>
      </c>
      <c r="C98" s="13" t="e">
        <f t="shared" si="0"/>
        <v>#N/A</v>
      </c>
      <c r="D98" s="13"/>
      <c r="E98" s="10"/>
      <c r="F98" s="15" t="e">
        <f t="shared" si="1"/>
        <v>#N/A</v>
      </c>
      <c r="G98" s="25" t="e">
        <f t="shared" si="1"/>
        <v>#N/A</v>
      </c>
      <c r="H98" s="25"/>
      <c r="I98" s="10"/>
      <c r="J98" s="27" t="e">
        <f t="shared" si="2"/>
        <v>#N/A</v>
      </c>
      <c r="K98" s="27" t="e">
        <f t="shared" si="2"/>
        <v>#N/A</v>
      </c>
      <c r="L98" s="27"/>
      <c r="M98" s="10"/>
      <c r="N98" s="20"/>
      <c r="O98" s="20"/>
      <c r="P98" s="20" t="e">
        <f>IF(OR(A141="No",B98=0), " ", AVERAGE(B98, F98, J98))</f>
        <v>#N/A</v>
      </c>
      <c r="Q98" s="21"/>
      <c r="R98" s="29" t="e">
        <f t="shared" si="3"/>
        <v>#N/A</v>
      </c>
      <c r="S98" s="29"/>
      <c r="T98" s="3" t="s">
        <v>29</v>
      </c>
      <c r="U98"/>
      <c r="V98"/>
      <c r="W98"/>
    </row>
    <row r="99" spans="1:23" x14ac:dyDescent="0.25">
      <c r="A99" s="3" t="s">
        <v>30</v>
      </c>
      <c r="B99" s="13" t="e">
        <f t="shared" si="0"/>
        <v>#N/A</v>
      </c>
      <c r="C99" s="13" t="e">
        <f t="shared" si="0"/>
        <v>#N/A</v>
      </c>
      <c r="D99" s="13"/>
      <c r="E99" s="10"/>
      <c r="F99" s="15" t="e">
        <f t="shared" si="1"/>
        <v>#N/A</v>
      </c>
      <c r="G99" s="25" t="e">
        <f t="shared" si="1"/>
        <v>#N/A</v>
      </c>
      <c r="H99" s="25"/>
      <c r="I99" s="10"/>
      <c r="J99" s="27" t="e">
        <f t="shared" si="2"/>
        <v>#N/A</v>
      </c>
      <c r="K99" s="27" t="e">
        <f t="shared" si="2"/>
        <v>#N/A</v>
      </c>
      <c r="L99" s="27"/>
      <c r="M99" s="10"/>
      <c r="N99" s="20"/>
      <c r="O99" s="20"/>
      <c r="P99" s="20" t="e">
        <f>IF(OR(A141="No",B99=0), " ", AVERAGE(B99, F99, J99))</f>
        <v>#N/A</v>
      </c>
      <c r="Q99" s="21"/>
      <c r="R99" s="29" t="e">
        <f t="shared" si="3"/>
        <v>#N/A</v>
      </c>
      <c r="S99" s="29"/>
      <c r="T99" s="3" t="s">
        <v>30</v>
      </c>
      <c r="U99"/>
      <c r="V99"/>
      <c r="W99"/>
    </row>
    <row r="100" spans="1:23" x14ac:dyDescent="0.25">
      <c r="A100" s="3" t="s">
        <v>31</v>
      </c>
      <c r="B100" s="13" t="e">
        <f t="shared" si="0"/>
        <v>#N/A</v>
      </c>
      <c r="C100" s="13" t="e">
        <f t="shared" si="0"/>
        <v>#N/A</v>
      </c>
      <c r="D100" s="13"/>
      <c r="E100" s="10"/>
      <c r="F100" s="15" t="e">
        <f t="shared" si="1"/>
        <v>#N/A</v>
      </c>
      <c r="G100" s="25" t="e">
        <f t="shared" si="1"/>
        <v>#N/A</v>
      </c>
      <c r="H100" s="25"/>
      <c r="I100" s="10"/>
      <c r="J100" s="27" t="e">
        <f t="shared" si="2"/>
        <v>#N/A</v>
      </c>
      <c r="K100" s="27" t="e">
        <f t="shared" si="2"/>
        <v>#N/A</v>
      </c>
      <c r="L100" s="27"/>
      <c r="M100" s="10"/>
      <c r="N100" s="20"/>
      <c r="O100" s="20"/>
      <c r="P100" s="20" t="e">
        <f>IF(OR(A141="No",B100=0), " ", AVERAGE(B100, F100, J100))</f>
        <v>#N/A</v>
      </c>
      <c r="Q100" s="21"/>
      <c r="R100" s="29" t="e">
        <f t="shared" si="3"/>
        <v>#N/A</v>
      </c>
      <c r="S100" s="29"/>
      <c r="T100" s="3" t="s">
        <v>31</v>
      </c>
      <c r="U100"/>
      <c r="V100"/>
      <c r="W100"/>
    </row>
    <row r="101" spans="1:23" ht="17.25" x14ac:dyDescent="0.3">
      <c r="A101" s="40"/>
      <c r="B101" s="31"/>
      <c r="C101" s="32"/>
      <c r="D101" s="33"/>
      <c r="E101" s="34"/>
      <c r="F101" s="35"/>
      <c r="G101" s="36"/>
      <c r="H101" s="37"/>
      <c r="I101" s="37"/>
      <c r="J101" s="37"/>
      <c r="K101" s="37"/>
      <c r="L101" s="38"/>
      <c r="M101" s="31"/>
      <c r="N101" s="32"/>
      <c r="O101" s="39"/>
      <c r="P101" s="34"/>
      <c r="Q101" s="34"/>
      <c r="R101" s="37"/>
      <c r="S101" s="1"/>
      <c r="T101"/>
      <c r="U101"/>
      <c r="V101"/>
      <c r="W101"/>
    </row>
    <row r="102" spans="1:23" ht="18.75" x14ac:dyDescent="0.3">
      <c r="C102" s="12"/>
      <c r="E102" s="9"/>
      <c r="F102" s="15"/>
      <c r="G102" s="16"/>
      <c r="H102" s="17"/>
      <c r="I102" s="9"/>
      <c r="J102" s="27"/>
      <c r="K102" s="26"/>
      <c r="L102" s="28"/>
      <c r="M102" s="28"/>
      <c r="N102" s="18"/>
      <c r="O102"/>
      <c r="P102"/>
      <c r="Q102"/>
      <c r="R102"/>
      <c r="S102"/>
      <c r="T102"/>
      <c r="U102"/>
      <c r="V102"/>
      <c r="W102"/>
    </row>
    <row r="103" spans="1:23" ht="18.75" x14ac:dyDescent="0.3">
      <c r="B103" s="12"/>
      <c r="C103" s="14"/>
      <c r="D103" s="14"/>
      <c r="E103" s="9"/>
      <c r="F103" s="16"/>
      <c r="G103" s="16"/>
      <c r="H103" s="16"/>
      <c r="I103" s="9"/>
      <c r="J103" s="26"/>
      <c r="K103" s="26"/>
      <c r="L103" s="26"/>
      <c r="M103" s="26"/>
      <c r="N103" s="2"/>
      <c r="O103"/>
      <c r="P103"/>
      <c r="Q103"/>
      <c r="R103"/>
      <c r="S103"/>
      <c r="T103"/>
      <c r="U103"/>
      <c r="V103"/>
      <c r="W103"/>
    </row>
    <row r="104" spans="1:23" ht="26.25" x14ac:dyDescent="0.4">
      <c r="B104" s="84" t="s">
        <v>67</v>
      </c>
      <c r="C104" s="68"/>
      <c r="D104" s="14"/>
      <c r="E104" s="9"/>
      <c r="F104" s="16"/>
      <c r="G104" s="69" t="s">
        <v>69</v>
      </c>
      <c r="H104" s="24"/>
      <c r="I104" s="9"/>
      <c r="J104" s="26"/>
      <c r="K104" s="75" t="s">
        <v>71</v>
      </c>
      <c r="L104" s="26"/>
      <c r="M104" s="26"/>
      <c r="N104" s="2"/>
      <c r="O104"/>
      <c r="P104"/>
      <c r="Q104"/>
      <c r="R104"/>
      <c r="S104"/>
      <c r="T104"/>
      <c r="U104"/>
      <c r="V104"/>
      <c r="W104"/>
    </row>
    <row r="105" spans="1:23" ht="26.25" x14ac:dyDescent="0.4">
      <c r="B105" s="86" t="s">
        <v>70</v>
      </c>
      <c r="C105" s="14"/>
      <c r="D105" s="14"/>
      <c r="E105" s="9"/>
      <c r="F105" s="16"/>
      <c r="G105" s="69" t="s">
        <v>70</v>
      </c>
      <c r="H105" s="16"/>
      <c r="I105" s="9"/>
      <c r="J105" s="24"/>
      <c r="K105" s="75" t="s">
        <v>68</v>
      </c>
      <c r="L105" s="26"/>
      <c r="M105" s="26"/>
      <c r="N105" s="2" t="s">
        <v>74</v>
      </c>
      <c r="O105"/>
      <c r="P105"/>
      <c r="Q105"/>
      <c r="R105"/>
      <c r="S105"/>
      <c r="T105"/>
      <c r="U105"/>
      <c r="V105"/>
      <c r="W105"/>
    </row>
    <row r="106" spans="1:23" s="1" customFormat="1" x14ac:dyDescent="0.25">
      <c r="A106" s="2" t="s">
        <v>0</v>
      </c>
      <c r="B106" s="5" t="s">
        <v>57</v>
      </c>
      <c r="C106" s="5" t="s">
        <v>58</v>
      </c>
      <c r="D106" s="5"/>
      <c r="E106" s="10"/>
      <c r="F106" s="15" t="s">
        <v>57</v>
      </c>
      <c r="G106" s="25" t="s">
        <v>58</v>
      </c>
      <c r="H106" s="25"/>
      <c r="I106" s="10"/>
      <c r="J106" s="27" t="s">
        <v>57</v>
      </c>
      <c r="K106" s="27" t="s">
        <v>58</v>
      </c>
      <c r="L106" s="27"/>
      <c r="M106" s="10"/>
      <c r="N106" s="4" t="s">
        <v>57</v>
      </c>
      <c r="O106" s="4" t="s">
        <v>58</v>
      </c>
      <c r="P106" s="4"/>
      <c r="Q106" s="2" t="s">
        <v>0</v>
      </c>
      <c r="R106" s="1" t="s">
        <v>35</v>
      </c>
      <c r="S106" s="1" t="s">
        <v>36</v>
      </c>
    </row>
    <row r="107" spans="1:23" x14ac:dyDescent="0.25">
      <c r="A107" s="3" t="s">
        <v>1</v>
      </c>
      <c r="B107" s="76" t="str">
        <f t="shared" ref="B107:C137" si="4">IF(B15=0," ",B15)</f>
        <v xml:space="preserve"> </v>
      </c>
      <c r="C107" s="79" t="str">
        <f t="shared" si="4"/>
        <v xml:space="preserve"> </v>
      </c>
      <c r="D107" s="76"/>
      <c r="E107" s="10"/>
      <c r="F107" s="77" t="str">
        <f t="shared" ref="F107:G137" si="5">IF(F15=0," ",F15)</f>
        <v xml:space="preserve"> </v>
      </c>
      <c r="G107" s="80" t="str">
        <f t="shared" si="5"/>
        <v xml:space="preserve"> </v>
      </c>
      <c r="H107" s="82"/>
      <c r="I107" s="10"/>
      <c r="J107" s="78" t="str">
        <f t="shared" ref="J107:K137" si="6">IF(J15=0," ",J15)</f>
        <v xml:space="preserve"> </v>
      </c>
      <c r="K107" s="81" t="str">
        <f t="shared" si="6"/>
        <v xml:space="preserve"> </v>
      </c>
      <c r="L107" s="78"/>
      <c r="M107" s="10"/>
      <c r="N107" s="20" t="str">
        <f t="shared" ref="N107:N137" si="7">IF(OR(ISNUMBER(B107),ISNUMBER(F107),ISNUMBER(J107)), AVERAGE(B107, F107, J107)," ")</f>
        <v xml:space="preserve"> </v>
      </c>
      <c r="O107" s="29" t="str">
        <f t="shared" ref="O107:O137" si="8">IF(OR(ISNUMBER(C107),ISNUMBER(G107),ISNUMBER(K107)),AVERAGE(C107,G107,K107)," ")</f>
        <v xml:space="preserve"> </v>
      </c>
      <c r="P107" s="29"/>
      <c r="Q107" s="3" t="s">
        <v>1</v>
      </c>
      <c r="R107" s="7">
        <v>0.33333333333333331</v>
      </c>
      <c r="S107" t="s">
        <v>37</v>
      </c>
      <c r="T107"/>
      <c r="U107"/>
      <c r="V107"/>
      <c r="W107"/>
    </row>
    <row r="108" spans="1:23" x14ac:dyDescent="0.25">
      <c r="A108" s="3" t="s">
        <v>2</v>
      </c>
      <c r="B108" s="76" t="str">
        <f t="shared" si="4"/>
        <v xml:space="preserve"> </v>
      </c>
      <c r="C108" s="79" t="str">
        <f t="shared" si="4"/>
        <v xml:space="preserve"> </v>
      </c>
      <c r="D108" s="76"/>
      <c r="E108" s="10"/>
      <c r="F108" s="77" t="str">
        <f t="shared" si="5"/>
        <v xml:space="preserve"> </v>
      </c>
      <c r="G108" s="80" t="str">
        <f t="shared" si="5"/>
        <v xml:space="preserve"> </v>
      </c>
      <c r="H108" s="82"/>
      <c r="I108" s="10"/>
      <c r="J108" s="78" t="str">
        <f t="shared" si="6"/>
        <v xml:space="preserve"> </v>
      </c>
      <c r="K108" s="81" t="str">
        <f t="shared" si="6"/>
        <v xml:space="preserve"> </v>
      </c>
      <c r="L108" s="78"/>
      <c r="M108" s="10"/>
      <c r="N108" s="20" t="str">
        <f t="shared" si="7"/>
        <v xml:space="preserve"> </v>
      </c>
      <c r="O108" s="29" t="str">
        <f t="shared" si="8"/>
        <v xml:space="preserve"> </v>
      </c>
      <c r="P108" s="29"/>
      <c r="Q108" s="3" t="s">
        <v>2</v>
      </c>
      <c r="R108"/>
      <c r="S108"/>
      <c r="T108"/>
      <c r="U108"/>
      <c r="V108"/>
      <c r="W108"/>
    </row>
    <row r="109" spans="1:23" x14ac:dyDescent="0.25">
      <c r="A109" s="3" t="s">
        <v>3</v>
      </c>
      <c r="B109" s="76" t="str">
        <f t="shared" si="4"/>
        <v xml:space="preserve"> </v>
      </c>
      <c r="C109" s="79" t="str">
        <f t="shared" si="4"/>
        <v xml:space="preserve"> </v>
      </c>
      <c r="D109" s="76"/>
      <c r="E109" s="10"/>
      <c r="F109" s="77" t="str">
        <f t="shared" si="5"/>
        <v xml:space="preserve"> </v>
      </c>
      <c r="G109" s="80" t="str">
        <f t="shared" si="5"/>
        <v xml:space="preserve"> </v>
      </c>
      <c r="H109" s="82"/>
      <c r="I109" s="10"/>
      <c r="J109" s="78" t="str">
        <f t="shared" si="6"/>
        <v xml:space="preserve"> </v>
      </c>
      <c r="K109" s="81" t="str">
        <f t="shared" si="6"/>
        <v xml:space="preserve"> </v>
      </c>
      <c r="L109" s="78"/>
      <c r="M109" s="10"/>
      <c r="N109" s="20" t="str">
        <f t="shared" si="7"/>
        <v xml:space="preserve"> </v>
      </c>
      <c r="O109" s="29" t="str">
        <f t="shared" si="8"/>
        <v xml:space="preserve"> </v>
      </c>
      <c r="P109" s="29"/>
      <c r="Q109" s="3" t="s">
        <v>3</v>
      </c>
      <c r="R109"/>
      <c r="S109"/>
      <c r="T109"/>
      <c r="U109"/>
      <c r="V109"/>
      <c r="W109"/>
    </row>
    <row r="110" spans="1:23" x14ac:dyDescent="0.25">
      <c r="A110" s="3" t="s">
        <v>4</v>
      </c>
      <c r="B110" s="76" t="str">
        <f t="shared" si="4"/>
        <v xml:space="preserve"> </v>
      </c>
      <c r="C110" s="79" t="str">
        <f t="shared" si="4"/>
        <v xml:space="preserve"> </v>
      </c>
      <c r="D110" s="76"/>
      <c r="E110" s="10"/>
      <c r="F110" s="77" t="str">
        <f t="shared" si="5"/>
        <v xml:space="preserve"> </v>
      </c>
      <c r="G110" s="80" t="str">
        <f t="shared" si="5"/>
        <v xml:space="preserve"> </v>
      </c>
      <c r="H110" s="82"/>
      <c r="I110" s="10"/>
      <c r="J110" s="78" t="str">
        <f t="shared" si="6"/>
        <v xml:space="preserve"> </v>
      </c>
      <c r="K110" s="81" t="str">
        <f t="shared" si="6"/>
        <v xml:space="preserve"> </v>
      </c>
      <c r="L110" s="78"/>
      <c r="M110" s="10"/>
      <c r="N110" s="20" t="str">
        <f t="shared" si="7"/>
        <v xml:space="preserve"> </v>
      </c>
      <c r="O110" s="29" t="str">
        <f t="shared" si="8"/>
        <v xml:space="preserve"> </v>
      </c>
      <c r="P110" s="29"/>
      <c r="Q110" s="3" t="s">
        <v>4</v>
      </c>
      <c r="R110"/>
      <c r="S110"/>
      <c r="T110"/>
      <c r="U110"/>
      <c r="V110"/>
      <c r="W110"/>
    </row>
    <row r="111" spans="1:23" x14ac:dyDescent="0.25">
      <c r="A111" s="3" t="s">
        <v>5</v>
      </c>
      <c r="B111" s="76" t="str">
        <f t="shared" si="4"/>
        <v xml:space="preserve"> </v>
      </c>
      <c r="C111" s="79" t="str">
        <f t="shared" si="4"/>
        <v xml:space="preserve"> </v>
      </c>
      <c r="D111" s="76"/>
      <c r="E111" s="10"/>
      <c r="F111" s="77" t="str">
        <f t="shared" si="5"/>
        <v xml:space="preserve"> </v>
      </c>
      <c r="G111" s="80" t="str">
        <f t="shared" si="5"/>
        <v xml:space="preserve"> </v>
      </c>
      <c r="H111" s="82"/>
      <c r="I111" s="10"/>
      <c r="J111" s="78" t="str">
        <f t="shared" si="6"/>
        <v xml:space="preserve"> </v>
      </c>
      <c r="K111" s="81" t="str">
        <f t="shared" si="6"/>
        <v xml:space="preserve"> </v>
      </c>
      <c r="L111" s="78"/>
      <c r="M111" s="10"/>
      <c r="N111" s="20" t="str">
        <f t="shared" si="7"/>
        <v xml:space="preserve"> </v>
      </c>
      <c r="O111" s="29" t="str">
        <f t="shared" si="8"/>
        <v xml:space="preserve"> </v>
      </c>
      <c r="P111" s="29"/>
      <c r="Q111" s="3" t="s">
        <v>5</v>
      </c>
      <c r="R111"/>
      <c r="S111"/>
      <c r="T111"/>
      <c r="U111"/>
      <c r="V111"/>
      <c r="W111"/>
    </row>
    <row r="112" spans="1:23" x14ac:dyDescent="0.25">
      <c r="A112" s="3" t="s">
        <v>6</v>
      </c>
      <c r="B112" s="76" t="str">
        <f t="shared" si="4"/>
        <v xml:space="preserve"> </v>
      </c>
      <c r="C112" s="79" t="str">
        <f t="shared" si="4"/>
        <v xml:space="preserve"> </v>
      </c>
      <c r="D112" s="76"/>
      <c r="E112" s="10"/>
      <c r="F112" s="77" t="str">
        <f t="shared" si="5"/>
        <v xml:space="preserve"> </v>
      </c>
      <c r="G112" s="80" t="str">
        <f t="shared" si="5"/>
        <v xml:space="preserve"> </v>
      </c>
      <c r="H112" s="82"/>
      <c r="I112" s="10"/>
      <c r="J112" s="78" t="str">
        <f t="shared" si="6"/>
        <v xml:space="preserve"> </v>
      </c>
      <c r="K112" s="81" t="str">
        <f t="shared" si="6"/>
        <v xml:space="preserve"> </v>
      </c>
      <c r="L112" s="78"/>
      <c r="M112" s="10"/>
      <c r="N112" s="20" t="str">
        <f t="shared" si="7"/>
        <v xml:space="preserve"> </v>
      </c>
      <c r="O112" s="29" t="str">
        <f t="shared" si="8"/>
        <v xml:space="preserve"> </v>
      </c>
      <c r="P112" s="29"/>
      <c r="Q112" s="3" t="s">
        <v>6</v>
      </c>
      <c r="R112"/>
      <c r="S112"/>
      <c r="T112"/>
      <c r="U112"/>
      <c r="V112"/>
      <c r="W112"/>
    </row>
    <row r="113" spans="1:23" x14ac:dyDescent="0.25">
      <c r="A113" s="3" t="s">
        <v>7</v>
      </c>
      <c r="B113" s="76" t="str">
        <f t="shared" si="4"/>
        <v xml:space="preserve"> </v>
      </c>
      <c r="C113" s="79" t="str">
        <f t="shared" si="4"/>
        <v xml:space="preserve"> </v>
      </c>
      <c r="D113" s="76"/>
      <c r="E113" s="10"/>
      <c r="F113" s="77" t="str">
        <f t="shared" si="5"/>
        <v xml:space="preserve"> </v>
      </c>
      <c r="G113" s="80" t="str">
        <f t="shared" si="5"/>
        <v xml:space="preserve"> </v>
      </c>
      <c r="H113" s="82"/>
      <c r="I113" s="10"/>
      <c r="J113" s="78" t="str">
        <f t="shared" si="6"/>
        <v xml:space="preserve"> </v>
      </c>
      <c r="K113" s="81" t="str">
        <f t="shared" si="6"/>
        <v xml:space="preserve"> </v>
      </c>
      <c r="L113" s="78"/>
      <c r="M113" s="10"/>
      <c r="N113" s="20" t="str">
        <f t="shared" si="7"/>
        <v xml:space="preserve"> </v>
      </c>
      <c r="O113" s="29" t="str">
        <f t="shared" si="8"/>
        <v xml:space="preserve"> </v>
      </c>
      <c r="P113" s="29"/>
      <c r="Q113" s="3" t="s">
        <v>7</v>
      </c>
      <c r="R113"/>
      <c r="S113"/>
      <c r="T113"/>
      <c r="U113"/>
      <c r="V113"/>
      <c r="W113"/>
    </row>
    <row r="114" spans="1:23" x14ac:dyDescent="0.25">
      <c r="A114" s="3" t="s">
        <v>8</v>
      </c>
      <c r="B114" s="76" t="str">
        <f t="shared" si="4"/>
        <v xml:space="preserve"> </v>
      </c>
      <c r="C114" s="79" t="str">
        <f t="shared" si="4"/>
        <v xml:space="preserve"> </v>
      </c>
      <c r="D114" s="76"/>
      <c r="E114" s="10"/>
      <c r="F114" s="77" t="str">
        <f t="shared" si="5"/>
        <v xml:space="preserve"> </v>
      </c>
      <c r="G114" s="80" t="str">
        <f t="shared" si="5"/>
        <v xml:space="preserve"> </v>
      </c>
      <c r="H114" s="82"/>
      <c r="I114" s="10"/>
      <c r="J114" s="78" t="str">
        <f t="shared" si="6"/>
        <v xml:space="preserve"> </v>
      </c>
      <c r="K114" s="81" t="str">
        <f t="shared" si="6"/>
        <v xml:space="preserve"> </v>
      </c>
      <c r="L114" s="78"/>
      <c r="M114" s="10"/>
      <c r="N114" s="20" t="str">
        <f t="shared" si="7"/>
        <v xml:space="preserve"> </v>
      </c>
      <c r="O114" s="29" t="str">
        <f t="shared" si="8"/>
        <v xml:space="preserve"> </v>
      </c>
      <c r="P114" s="29"/>
      <c r="Q114" s="3" t="s">
        <v>8</v>
      </c>
      <c r="R114"/>
      <c r="S114"/>
      <c r="T114"/>
      <c r="U114"/>
      <c r="V114"/>
      <c r="W114"/>
    </row>
    <row r="115" spans="1:23" x14ac:dyDescent="0.25">
      <c r="A115" s="3" t="s">
        <v>9</v>
      </c>
      <c r="B115" s="76" t="str">
        <f t="shared" si="4"/>
        <v xml:space="preserve"> </v>
      </c>
      <c r="C115" s="79" t="str">
        <f t="shared" si="4"/>
        <v xml:space="preserve"> </v>
      </c>
      <c r="D115" s="76"/>
      <c r="E115" s="10"/>
      <c r="F115" s="77" t="str">
        <f t="shared" si="5"/>
        <v xml:space="preserve"> </v>
      </c>
      <c r="G115" s="80" t="str">
        <f t="shared" si="5"/>
        <v xml:space="preserve"> </v>
      </c>
      <c r="H115" s="82"/>
      <c r="I115" s="10"/>
      <c r="J115" s="78" t="str">
        <f t="shared" si="6"/>
        <v xml:space="preserve"> </v>
      </c>
      <c r="K115" s="81" t="str">
        <f t="shared" si="6"/>
        <v xml:space="preserve"> </v>
      </c>
      <c r="L115" s="78"/>
      <c r="M115" s="10"/>
      <c r="N115" s="20" t="str">
        <f t="shared" si="7"/>
        <v xml:space="preserve"> </v>
      </c>
      <c r="O115" s="29" t="str">
        <f t="shared" si="8"/>
        <v xml:space="preserve"> </v>
      </c>
      <c r="P115" s="29"/>
      <c r="Q115" s="3" t="s">
        <v>9</v>
      </c>
      <c r="R115"/>
      <c r="S115"/>
      <c r="T115"/>
      <c r="U115"/>
      <c r="V115"/>
      <c r="W115"/>
    </row>
    <row r="116" spans="1:23" x14ac:dyDescent="0.25">
      <c r="A116" s="3" t="s">
        <v>10</v>
      </c>
      <c r="B116" s="76" t="str">
        <f t="shared" si="4"/>
        <v xml:space="preserve"> </v>
      </c>
      <c r="C116" s="79" t="str">
        <f t="shared" si="4"/>
        <v xml:space="preserve"> </v>
      </c>
      <c r="D116" s="76"/>
      <c r="E116" s="10"/>
      <c r="F116" s="77" t="str">
        <f t="shared" si="5"/>
        <v xml:space="preserve"> </v>
      </c>
      <c r="G116" s="80" t="str">
        <f t="shared" si="5"/>
        <v xml:space="preserve"> </v>
      </c>
      <c r="H116" s="82"/>
      <c r="I116" s="10"/>
      <c r="J116" s="78" t="str">
        <f t="shared" si="6"/>
        <v xml:space="preserve"> </v>
      </c>
      <c r="K116" s="81" t="str">
        <f t="shared" si="6"/>
        <v xml:space="preserve"> </v>
      </c>
      <c r="L116" s="78"/>
      <c r="M116" s="10"/>
      <c r="N116" s="20" t="str">
        <f t="shared" si="7"/>
        <v xml:space="preserve"> </v>
      </c>
      <c r="O116" s="29" t="str">
        <f t="shared" si="8"/>
        <v xml:space="preserve"> </v>
      </c>
      <c r="P116" s="29"/>
      <c r="Q116" s="3" t="s">
        <v>10</v>
      </c>
      <c r="R116"/>
      <c r="S116"/>
      <c r="T116"/>
      <c r="U116"/>
      <c r="V116"/>
      <c r="W116"/>
    </row>
    <row r="117" spans="1:23" x14ac:dyDescent="0.25">
      <c r="A117" s="3" t="s">
        <v>11</v>
      </c>
      <c r="B117" s="76" t="str">
        <f t="shared" si="4"/>
        <v xml:space="preserve"> </v>
      </c>
      <c r="C117" s="79" t="str">
        <f t="shared" si="4"/>
        <v xml:space="preserve"> </v>
      </c>
      <c r="D117" s="76"/>
      <c r="E117" s="10"/>
      <c r="F117" s="77" t="str">
        <f t="shared" si="5"/>
        <v xml:space="preserve"> </v>
      </c>
      <c r="G117" s="80" t="str">
        <f t="shared" si="5"/>
        <v xml:space="preserve"> </v>
      </c>
      <c r="H117" s="82"/>
      <c r="I117" s="10"/>
      <c r="J117" s="78" t="str">
        <f t="shared" si="6"/>
        <v xml:space="preserve"> </v>
      </c>
      <c r="K117" s="81" t="str">
        <f t="shared" si="6"/>
        <v xml:space="preserve"> </v>
      </c>
      <c r="L117" s="78"/>
      <c r="M117" s="10"/>
      <c r="N117" s="20" t="str">
        <f t="shared" si="7"/>
        <v xml:space="preserve"> </v>
      </c>
      <c r="O117" s="29" t="str">
        <f t="shared" si="8"/>
        <v xml:space="preserve"> </v>
      </c>
      <c r="P117" s="29"/>
      <c r="Q117" s="3" t="s">
        <v>11</v>
      </c>
      <c r="R117"/>
      <c r="S117"/>
      <c r="T117"/>
      <c r="U117"/>
      <c r="V117"/>
      <c r="W117"/>
    </row>
    <row r="118" spans="1:23" x14ac:dyDescent="0.25">
      <c r="A118" s="3" t="s">
        <v>12</v>
      </c>
      <c r="B118" s="76" t="str">
        <f t="shared" si="4"/>
        <v xml:space="preserve"> </v>
      </c>
      <c r="C118" s="79" t="str">
        <f t="shared" si="4"/>
        <v xml:space="preserve"> </v>
      </c>
      <c r="D118" s="76"/>
      <c r="E118" s="10"/>
      <c r="F118" s="77" t="str">
        <f t="shared" si="5"/>
        <v xml:space="preserve"> </v>
      </c>
      <c r="G118" s="80" t="str">
        <f t="shared" si="5"/>
        <v xml:space="preserve"> </v>
      </c>
      <c r="H118" s="82"/>
      <c r="I118" s="10"/>
      <c r="J118" s="78" t="str">
        <f t="shared" si="6"/>
        <v xml:space="preserve"> </v>
      </c>
      <c r="K118" s="81" t="str">
        <f t="shared" si="6"/>
        <v xml:space="preserve"> </v>
      </c>
      <c r="L118" s="78"/>
      <c r="M118" s="10"/>
      <c r="N118" s="20" t="str">
        <f t="shared" si="7"/>
        <v xml:space="preserve"> </v>
      </c>
      <c r="O118" s="29" t="str">
        <f t="shared" si="8"/>
        <v xml:space="preserve"> </v>
      </c>
      <c r="P118" s="29"/>
      <c r="Q118" s="3" t="s">
        <v>12</v>
      </c>
      <c r="R118"/>
      <c r="S118"/>
      <c r="T118"/>
      <c r="U118"/>
      <c r="V118"/>
      <c r="W118"/>
    </row>
    <row r="119" spans="1:23" x14ac:dyDescent="0.25">
      <c r="A119" s="3" t="s">
        <v>13</v>
      </c>
      <c r="B119" s="76" t="str">
        <f t="shared" si="4"/>
        <v xml:space="preserve"> </v>
      </c>
      <c r="C119" s="79" t="str">
        <f t="shared" si="4"/>
        <v xml:space="preserve"> </v>
      </c>
      <c r="D119" s="76"/>
      <c r="E119" s="10"/>
      <c r="F119" s="77" t="str">
        <f t="shared" si="5"/>
        <v xml:space="preserve"> </v>
      </c>
      <c r="G119" s="80" t="str">
        <f t="shared" si="5"/>
        <v xml:space="preserve"> </v>
      </c>
      <c r="H119" s="82"/>
      <c r="I119" s="10"/>
      <c r="J119" s="78" t="str">
        <f t="shared" si="6"/>
        <v xml:space="preserve"> </v>
      </c>
      <c r="K119" s="81" t="str">
        <f t="shared" si="6"/>
        <v xml:space="preserve"> </v>
      </c>
      <c r="L119" s="78"/>
      <c r="M119" s="10"/>
      <c r="N119" s="20" t="str">
        <f t="shared" si="7"/>
        <v xml:space="preserve"> </v>
      </c>
      <c r="O119" s="29" t="str">
        <f t="shared" si="8"/>
        <v xml:space="preserve"> </v>
      </c>
      <c r="P119" s="29"/>
      <c r="Q119" s="3" t="s">
        <v>13</v>
      </c>
      <c r="R119"/>
      <c r="S119"/>
      <c r="T119"/>
      <c r="U119"/>
      <c r="V119"/>
      <c r="W119"/>
    </row>
    <row r="120" spans="1:23" x14ac:dyDescent="0.25">
      <c r="A120" s="3" t="s">
        <v>14</v>
      </c>
      <c r="B120" s="76" t="str">
        <f t="shared" si="4"/>
        <v xml:space="preserve"> </v>
      </c>
      <c r="C120" s="79" t="str">
        <f t="shared" si="4"/>
        <v xml:space="preserve"> </v>
      </c>
      <c r="D120" s="76"/>
      <c r="E120" s="10"/>
      <c r="F120" s="77" t="str">
        <f t="shared" si="5"/>
        <v xml:space="preserve"> </v>
      </c>
      <c r="G120" s="80" t="str">
        <f t="shared" si="5"/>
        <v xml:space="preserve"> </v>
      </c>
      <c r="H120" s="82"/>
      <c r="I120" s="10"/>
      <c r="J120" s="78" t="str">
        <f t="shared" si="6"/>
        <v xml:space="preserve"> </v>
      </c>
      <c r="K120" s="81" t="str">
        <f t="shared" si="6"/>
        <v xml:space="preserve"> </v>
      </c>
      <c r="L120" s="78"/>
      <c r="M120" s="10"/>
      <c r="N120" s="20" t="str">
        <f t="shared" si="7"/>
        <v xml:space="preserve"> </v>
      </c>
      <c r="O120" s="29" t="str">
        <f t="shared" si="8"/>
        <v xml:space="preserve"> </v>
      </c>
      <c r="P120" s="29"/>
      <c r="Q120" s="3" t="s">
        <v>14</v>
      </c>
      <c r="R120"/>
      <c r="S120"/>
      <c r="T120"/>
      <c r="U120"/>
      <c r="V120"/>
      <c r="W120"/>
    </row>
    <row r="121" spans="1:23" x14ac:dyDescent="0.25">
      <c r="A121" s="3" t="s">
        <v>15</v>
      </c>
      <c r="B121" s="76" t="str">
        <f t="shared" si="4"/>
        <v xml:space="preserve"> </v>
      </c>
      <c r="C121" s="79" t="str">
        <f t="shared" si="4"/>
        <v xml:space="preserve"> </v>
      </c>
      <c r="D121" s="76"/>
      <c r="E121" s="10"/>
      <c r="F121" s="77" t="str">
        <f t="shared" si="5"/>
        <v xml:space="preserve"> </v>
      </c>
      <c r="G121" s="80" t="str">
        <f t="shared" si="5"/>
        <v xml:space="preserve"> </v>
      </c>
      <c r="H121" s="82"/>
      <c r="I121" s="10"/>
      <c r="J121" s="78" t="str">
        <f t="shared" si="6"/>
        <v xml:space="preserve"> </v>
      </c>
      <c r="K121" s="81" t="str">
        <f t="shared" si="6"/>
        <v xml:space="preserve"> </v>
      </c>
      <c r="L121" s="78"/>
      <c r="M121" s="10"/>
      <c r="N121" s="20" t="str">
        <f t="shared" si="7"/>
        <v xml:space="preserve"> </v>
      </c>
      <c r="O121" s="29" t="str">
        <f t="shared" si="8"/>
        <v xml:space="preserve"> </v>
      </c>
      <c r="P121" s="29"/>
      <c r="Q121" s="3" t="s">
        <v>15</v>
      </c>
      <c r="R121"/>
      <c r="S121"/>
      <c r="T121"/>
      <c r="U121"/>
      <c r="V121"/>
      <c r="W121"/>
    </row>
    <row r="122" spans="1:23" x14ac:dyDescent="0.25">
      <c r="A122" s="3" t="s">
        <v>16</v>
      </c>
      <c r="B122" s="76" t="str">
        <f t="shared" si="4"/>
        <v xml:space="preserve"> </v>
      </c>
      <c r="C122" s="79" t="str">
        <f t="shared" si="4"/>
        <v xml:space="preserve"> </v>
      </c>
      <c r="D122" s="76"/>
      <c r="E122" s="10"/>
      <c r="F122" s="77" t="str">
        <f t="shared" si="5"/>
        <v xml:space="preserve"> </v>
      </c>
      <c r="G122" s="80" t="str">
        <f t="shared" si="5"/>
        <v xml:space="preserve"> </v>
      </c>
      <c r="H122" s="82"/>
      <c r="I122" s="10"/>
      <c r="J122" s="78" t="str">
        <f t="shared" si="6"/>
        <v xml:space="preserve"> </v>
      </c>
      <c r="K122" s="81" t="str">
        <f t="shared" si="6"/>
        <v xml:space="preserve"> </v>
      </c>
      <c r="L122" s="78"/>
      <c r="M122" s="10"/>
      <c r="N122" s="20" t="str">
        <f t="shared" si="7"/>
        <v xml:space="preserve"> </v>
      </c>
      <c r="O122" s="29" t="str">
        <f t="shared" si="8"/>
        <v xml:space="preserve"> </v>
      </c>
      <c r="P122" s="29"/>
      <c r="Q122" s="3" t="s">
        <v>16</v>
      </c>
      <c r="R122"/>
      <c r="S122"/>
      <c r="T122"/>
      <c r="U122"/>
      <c r="V122"/>
      <c r="W122"/>
    </row>
    <row r="123" spans="1:23" x14ac:dyDescent="0.25">
      <c r="A123" s="3" t="s">
        <v>17</v>
      </c>
      <c r="B123" s="76" t="str">
        <f t="shared" si="4"/>
        <v xml:space="preserve"> </v>
      </c>
      <c r="C123" s="79" t="str">
        <f t="shared" si="4"/>
        <v xml:space="preserve"> </v>
      </c>
      <c r="D123" s="76"/>
      <c r="E123" s="10"/>
      <c r="F123" s="77" t="str">
        <f t="shared" si="5"/>
        <v xml:space="preserve"> </v>
      </c>
      <c r="G123" s="80" t="str">
        <f t="shared" si="5"/>
        <v xml:space="preserve"> </v>
      </c>
      <c r="H123" s="82"/>
      <c r="I123" s="10"/>
      <c r="J123" s="78" t="str">
        <f t="shared" si="6"/>
        <v xml:space="preserve"> </v>
      </c>
      <c r="K123" s="81" t="str">
        <f t="shared" si="6"/>
        <v xml:space="preserve"> </v>
      </c>
      <c r="L123" s="78"/>
      <c r="M123" s="10"/>
      <c r="N123" s="20" t="str">
        <f t="shared" si="7"/>
        <v xml:space="preserve"> </v>
      </c>
      <c r="O123" s="29" t="str">
        <f t="shared" si="8"/>
        <v xml:space="preserve"> </v>
      </c>
      <c r="P123" s="29"/>
      <c r="Q123" s="3" t="s">
        <v>17</v>
      </c>
      <c r="R123"/>
      <c r="S123"/>
      <c r="T123"/>
      <c r="U123"/>
      <c r="V123"/>
      <c r="W123"/>
    </row>
    <row r="124" spans="1:23" x14ac:dyDescent="0.25">
      <c r="A124" s="3" t="s">
        <v>18</v>
      </c>
      <c r="B124" s="76" t="str">
        <f t="shared" si="4"/>
        <v xml:space="preserve"> </v>
      </c>
      <c r="C124" s="79" t="str">
        <f t="shared" si="4"/>
        <v xml:space="preserve"> </v>
      </c>
      <c r="D124" s="76"/>
      <c r="E124" s="10"/>
      <c r="F124" s="77" t="str">
        <f t="shared" si="5"/>
        <v xml:space="preserve"> </v>
      </c>
      <c r="G124" s="80" t="str">
        <f t="shared" si="5"/>
        <v xml:space="preserve"> </v>
      </c>
      <c r="H124" s="82"/>
      <c r="I124" s="10"/>
      <c r="J124" s="78" t="str">
        <f t="shared" si="6"/>
        <v xml:space="preserve"> </v>
      </c>
      <c r="K124" s="81" t="str">
        <f t="shared" si="6"/>
        <v xml:space="preserve"> </v>
      </c>
      <c r="L124" s="78"/>
      <c r="M124" s="10"/>
      <c r="N124" s="20" t="str">
        <f t="shared" si="7"/>
        <v xml:space="preserve"> </v>
      </c>
      <c r="O124" s="29" t="str">
        <f t="shared" si="8"/>
        <v xml:space="preserve"> </v>
      </c>
      <c r="P124" s="29"/>
      <c r="Q124" s="3" t="s">
        <v>18</v>
      </c>
      <c r="R124"/>
      <c r="S124"/>
      <c r="T124"/>
      <c r="U124"/>
      <c r="V124"/>
      <c r="W124"/>
    </row>
    <row r="125" spans="1:23" x14ac:dyDescent="0.25">
      <c r="A125" s="3" t="s">
        <v>19</v>
      </c>
      <c r="B125" s="76" t="str">
        <f t="shared" si="4"/>
        <v xml:space="preserve"> </v>
      </c>
      <c r="C125" s="79" t="str">
        <f t="shared" si="4"/>
        <v xml:space="preserve"> </v>
      </c>
      <c r="D125" s="76"/>
      <c r="E125" s="10"/>
      <c r="F125" s="77" t="str">
        <f t="shared" si="5"/>
        <v xml:space="preserve"> </v>
      </c>
      <c r="G125" s="80" t="str">
        <f t="shared" si="5"/>
        <v xml:space="preserve"> </v>
      </c>
      <c r="H125" s="82"/>
      <c r="I125" s="10"/>
      <c r="J125" s="78" t="str">
        <f t="shared" si="6"/>
        <v xml:space="preserve"> </v>
      </c>
      <c r="K125" s="81" t="str">
        <f t="shared" si="6"/>
        <v xml:space="preserve"> </v>
      </c>
      <c r="L125" s="78"/>
      <c r="M125" s="10"/>
      <c r="N125" s="20" t="str">
        <f t="shared" si="7"/>
        <v xml:space="preserve"> </v>
      </c>
      <c r="O125" s="29" t="str">
        <f t="shared" si="8"/>
        <v xml:space="preserve"> </v>
      </c>
      <c r="P125" s="29"/>
      <c r="Q125" s="3" t="s">
        <v>19</v>
      </c>
      <c r="R125"/>
      <c r="S125"/>
      <c r="T125"/>
      <c r="U125"/>
      <c r="V125"/>
      <c r="W125"/>
    </row>
    <row r="126" spans="1:23" x14ac:dyDescent="0.25">
      <c r="A126" s="3" t="s">
        <v>20</v>
      </c>
      <c r="B126" s="76" t="str">
        <f t="shared" si="4"/>
        <v xml:space="preserve"> </v>
      </c>
      <c r="C126" s="79" t="str">
        <f t="shared" si="4"/>
        <v xml:space="preserve"> </v>
      </c>
      <c r="D126" s="76"/>
      <c r="E126" s="10"/>
      <c r="F126" s="77" t="str">
        <f t="shared" si="5"/>
        <v xml:space="preserve"> </v>
      </c>
      <c r="G126" s="80" t="str">
        <f t="shared" si="5"/>
        <v xml:space="preserve"> </v>
      </c>
      <c r="H126" s="82"/>
      <c r="I126" s="10"/>
      <c r="J126" s="78" t="str">
        <f t="shared" si="6"/>
        <v xml:space="preserve"> </v>
      </c>
      <c r="K126" s="81" t="str">
        <f t="shared" si="6"/>
        <v xml:space="preserve"> </v>
      </c>
      <c r="L126" s="78"/>
      <c r="M126" s="10"/>
      <c r="N126" s="20" t="str">
        <f t="shared" si="7"/>
        <v xml:space="preserve"> </v>
      </c>
      <c r="O126" s="29" t="str">
        <f t="shared" si="8"/>
        <v xml:space="preserve"> </v>
      </c>
      <c r="P126" s="29"/>
      <c r="Q126" s="3" t="s">
        <v>20</v>
      </c>
      <c r="R126"/>
      <c r="S126"/>
      <c r="T126"/>
      <c r="U126"/>
      <c r="V126"/>
      <c r="W126"/>
    </row>
    <row r="127" spans="1:23" x14ac:dyDescent="0.25">
      <c r="A127" s="3" t="s">
        <v>21</v>
      </c>
      <c r="B127" s="76" t="str">
        <f t="shared" si="4"/>
        <v xml:space="preserve"> </v>
      </c>
      <c r="C127" s="79" t="str">
        <f t="shared" si="4"/>
        <v xml:space="preserve"> </v>
      </c>
      <c r="D127" s="76"/>
      <c r="E127" s="10"/>
      <c r="F127" s="77" t="str">
        <f t="shared" si="5"/>
        <v xml:space="preserve"> </v>
      </c>
      <c r="G127" s="80" t="str">
        <f t="shared" si="5"/>
        <v xml:space="preserve"> </v>
      </c>
      <c r="H127" s="82"/>
      <c r="I127" s="10"/>
      <c r="J127" s="78" t="str">
        <f t="shared" si="6"/>
        <v xml:space="preserve"> </v>
      </c>
      <c r="K127" s="81" t="str">
        <f t="shared" si="6"/>
        <v xml:space="preserve"> </v>
      </c>
      <c r="L127" s="78"/>
      <c r="M127" s="10"/>
      <c r="N127" s="20" t="str">
        <f t="shared" si="7"/>
        <v xml:space="preserve"> </v>
      </c>
      <c r="O127" s="29" t="str">
        <f t="shared" si="8"/>
        <v xml:space="preserve"> </v>
      </c>
      <c r="P127" s="29"/>
      <c r="Q127" s="3" t="s">
        <v>21</v>
      </c>
      <c r="R127"/>
      <c r="S127"/>
      <c r="T127"/>
      <c r="U127"/>
      <c r="V127"/>
      <c r="W127"/>
    </row>
    <row r="128" spans="1:23" x14ac:dyDescent="0.25">
      <c r="A128" s="3" t="s">
        <v>22</v>
      </c>
      <c r="B128" s="76" t="str">
        <f t="shared" si="4"/>
        <v xml:space="preserve"> </v>
      </c>
      <c r="C128" s="79" t="str">
        <f t="shared" si="4"/>
        <v xml:space="preserve"> </v>
      </c>
      <c r="D128" s="76"/>
      <c r="E128" s="10"/>
      <c r="F128" s="77" t="str">
        <f t="shared" si="5"/>
        <v xml:space="preserve"> </v>
      </c>
      <c r="G128" s="80" t="str">
        <f t="shared" si="5"/>
        <v xml:space="preserve"> </v>
      </c>
      <c r="H128" s="82"/>
      <c r="I128" s="10"/>
      <c r="J128" s="78" t="str">
        <f t="shared" si="6"/>
        <v xml:space="preserve"> </v>
      </c>
      <c r="K128" s="81" t="str">
        <f t="shared" si="6"/>
        <v xml:space="preserve"> </v>
      </c>
      <c r="L128" s="78"/>
      <c r="M128" s="10"/>
      <c r="N128" s="20" t="str">
        <f t="shared" si="7"/>
        <v xml:space="preserve"> </v>
      </c>
      <c r="O128" s="29" t="str">
        <f t="shared" si="8"/>
        <v xml:space="preserve"> </v>
      </c>
      <c r="P128" s="29"/>
      <c r="Q128" s="3" t="s">
        <v>22</v>
      </c>
      <c r="R128"/>
      <c r="S128"/>
      <c r="T128"/>
      <c r="U128"/>
      <c r="V128"/>
      <c r="W128"/>
    </row>
    <row r="129" spans="1:29" x14ac:dyDescent="0.25">
      <c r="A129" s="3" t="s">
        <v>23</v>
      </c>
      <c r="B129" s="76" t="str">
        <f t="shared" si="4"/>
        <v xml:space="preserve"> </v>
      </c>
      <c r="C129" s="79" t="str">
        <f t="shared" si="4"/>
        <v xml:space="preserve"> </v>
      </c>
      <c r="D129" s="76"/>
      <c r="E129" s="10"/>
      <c r="F129" s="77" t="str">
        <f t="shared" si="5"/>
        <v xml:space="preserve"> </v>
      </c>
      <c r="G129" s="80" t="str">
        <f t="shared" si="5"/>
        <v xml:space="preserve"> </v>
      </c>
      <c r="H129" s="82"/>
      <c r="I129" s="10"/>
      <c r="J129" s="78" t="str">
        <f t="shared" si="6"/>
        <v xml:space="preserve"> </v>
      </c>
      <c r="K129" s="81" t="str">
        <f t="shared" si="6"/>
        <v xml:space="preserve"> </v>
      </c>
      <c r="L129" s="78"/>
      <c r="M129" s="10"/>
      <c r="N129" s="20" t="str">
        <f t="shared" si="7"/>
        <v xml:space="preserve"> </v>
      </c>
      <c r="O129" s="29" t="str">
        <f t="shared" si="8"/>
        <v xml:space="preserve"> </v>
      </c>
      <c r="P129" s="29"/>
      <c r="Q129" s="3" t="s">
        <v>23</v>
      </c>
      <c r="R129"/>
      <c r="S129"/>
      <c r="T129"/>
      <c r="U129"/>
      <c r="V129"/>
      <c r="W129"/>
    </row>
    <row r="130" spans="1:29" x14ac:dyDescent="0.25">
      <c r="A130" s="3" t="s">
        <v>24</v>
      </c>
      <c r="B130" s="76" t="str">
        <f t="shared" si="4"/>
        <v xml:space="preserve"> </v>
      </c>
      <c r="C130" s="79" t="str">
        <f t="shared" si="4"/>
        <v xml:space="preserve"> </v>
      </c>
      <c r="D130" s="76"/>
      <c r="E130" s="10"/>
      <c r="F130" s="77" t="str">
        <f t="shared" si="5"/>
        <v xml:space="preserve"> </v>
      </c>
      <c r="G130" s="80" t="str">
        <f t="shared" si="5"/>
        <v xml:space="preserve"> </v>
      </c>
      <c r="H130" s="82"/>
      <c r="I130" s="10"/>
      <c r="J130" s="78" t="str">
        <f t="shared" si="6"/>
        <v xml:space="preserve"> </v>
      </c>
      <c r="K130" s="81" t="str">
        <f t="shared" si="6"/>
        <v xml:space="preserve"> </v>
      </c>
      <c r="L130" s="78"/>
      <c r="M130" s="10"/>
      <c r="N130" s="20" t="str">
        <f t="shared" si="7"/>
        <v xml:space="preserve"> </v>
      </c>
      <c r="O130" s="29" t="str">
        <f t="shared" si="8"/>
        <v xml:space="preserve"> </v>
      </c>
      <c r="P130" s="29"/>
      <c r="Q130" s="3" t="s">
        <v>24</v>
      </c>
      <c r="R130"/>
      <c r="S130"/>
      <c r="T130"/>
      <c r="U130"/>
      <c r="V130"/>
      <c r="W130"/>
    </row>
    <row r="131" spans="1:29" x14ac:dyDescent="0.25">
      <c r="A131" s="3" t="s">
        <v>25</v>
      </c>
      <c r="B131" s="76" t="str">
        <f t="shared" si="4"/>
        <v xml:space="preserve"> </v>
      </c>
      <c r="C131" s="79" t="str">
        <f t="shared" si="4"/>
        <v xml:space="preserve"> </v>
      </c>
      <c r="D131" s="76"/>
      <c r="E131" s="10"/>
      <c r="F131" s="77" t="str">
        <f t="shared" si="5"/>
        <v xml:space="preserve"> </v>
      </c>
      <c r="G131" s="80" t="str">
        <f t="shared" si="5"/>
        <v xml:space="preserve"> </v>
      </c>
      <c r="H131" s="82"/>
      <c r="I131" s="10"/>
      <c r="J131" s="78" t="str">
        <f t="shared" si="6"/>
        <v xml:space="preserve"> </v>
      </c>
      <c r="K131" s="81" t="str">
        <f t="shared" si="6"/>
        <v xml:space="preserve"> </v>
      </c>
      <c r="L131" s="78"/>
      <c r="M131" s="10"/>
      <c r="N131" s="20" t="str">
        <f t="shared" si="7"/>
        <v xml:space="preserve"> </v>
      </c>
      <c r="O131" s="29" t="str">
        <f t="shared" si="8"/>
        <v xml:space="preserve"> </v>
      </c>
      <c r="P131" s="29"/>
      <c r="Q131" s="3" t="s">
        <v>25</v>
      </c>
      <c r="R131"/>
      <c r="S131"/>
      <c r="T131"/>
      <c r="U131"/>
      <c r="V131"/>
      <c r="W131"/>
    </row>
    <row r="132" spans="1:29" x14ac:dyDescent="0.25">
      <c r="A132" s="3" t="s">
        <v>26</v>
      </c>
      <c r="B132" s="76" t="str">
        <f t="shared" si="4"/>
        <v xml:space="preserve"> </v>
      </c>
      <c r="C132" s="79" t="str">
        <f t="shared" si="4"/>
        <v xml:space="preserve"> </v>
      </c>
      <c r="D132" s="76"/>
      <c r="E132" s="10"/>
      <c r="F132" s="77" t="str">
        <f t="shared" si="5"/>
        <v xml:space="preserve"> </v>
      </c>
      <c r="G132" s="80" t="str">
        <f t="shared" si="5"/>
        <v xml:space="preserve"> </v>
      </c>
      <c r="H132" s="82"/>
      <c r="I132" s="10"/>
      <c r="J132" s="78" t="str">
        <f t="shared" si="6"/>
        <v xml:space="preserve"> </v>
      </c>
      <c r="K132" s="81" t="str">
        <f t="shared" si="6"/>
        <v xml:space="preserve"> </v>
      </c>
      <c r="L132" s="78"/>
      <c r="M132" s="10"/>
      <c r="N132" s="20" t="str">
        <f t="shared" si="7"/>
        <v xml:space="preserve"> </v>
      </c>
      <c r="O132" s="29" t="str">
        <f t="shared" si="8"/>
        <v xml:space="preserve"> </v>
      </c>
      <c r="P132" s="29"/>
      <c r="Q132" s="3" t="s">
        <v>26</v>
      </c>
      <c r="R132"/>
      <c r="S132"/>
      <c r="T132"/>
      <c r="U132"/>
      <c r="V132"/>
      <c r="W132"/>
    </row>
    <row r="133" spans="1:29" x14ac:dyDescent="0.25">
      <c r="A133" s="3" t="s">
        <v>27</v>
      </c>
      <c r="B133" s="76" t="str">
        <f t="shared" si="4"/>
        <v xml:space="preserve"> </v>
      </c>
      <c r="C133" s="79" t="str">
        <f t="shared" si="4"/>
        <v xml:space="preserve"> </v>
      </c>
      <c r="D133" s="76"/>
      <c r="E133" s="10"/>
      <c r="F133" s="77" t="str">
        <f t="shared" si="5"/>
        <v xml:space="preserve"> </v>
      </c>
      <c r="G133" s="80" t="str">
        <f t="shared" si="5"/>
        <v xml:space="preserve"> </v>
      </c>
      <c r="H133" s="82"/>
      <c r="I133" s="10"/>
      <c r="J133" s="78" t="str">
        <f t="shared" si="6"/>
        <v xml:space="preserve"> </v>
      </c>
      <c r="K133" s="81" t="str">
        <f t="shared" si="6"/>
        <v xml:space="preserve"> </v>
      </c>
      <c r="L133" s="78"/>
      <c r="M133" s="10"/>
      <c r="N133" s="20" t="str">
        <f t="shared" si="7"/>
        <v xml:space="preserve"> </v>
      </c>
      <c r="O133" s="29" t="str">
        <f t="shared" si="8"/>
        <v xml:space="preserve"> </v>
      </c>
      <c r="P133" s="29"/>
      <c r="Q133" s="3" t="s">
        <v>27</v>
      </c>
      <c r="R133"/>
      <c r="S133"/>
      <c r="T133"/>
      <c r="U133"/>
      <c r="V133"/>
      <c r="W133"/>
    </row>
    <row r="134" spans="1:29" x14ac:dyDescent="0.25">
      <c r="A134" s="3" t="s">
        <v>28</v>
      </c>
      <c r="B134" s="76" t="str">
        <f t="shared" si="4"/>
        <v xml:space="preserve"> </v>
      </c>
      <c r="C134" s="79" t="str">
        <f t="shared" si="4"/>
        <v xml:space="preserve"> </v>
      </c>
      <c r="D134" s="76"/>
      <c r="E134" s="10"/>
      <c r="F134" s="77" t="str">
        <f t="shared" si="5"/>
        <v xml:space="preserve"> </v>
      </c>
      <c r="G134" s="80" t="str">
        <f t="shared" si="5"/>
        <v xml:space="preserve"> </v>
      </c>
      <c r="H134" s="82"/>
      <c r="I134" s="10"/>
      <c r="J134" s="78" t="str">
        <f t="shared" si="6"/>
        <v xml:space="preserve"> </v>
      </c>
      <c r="K134" s="81" t="str">
        <f t="shared" si="6"/>
        <v xml:space="preserve"> </v>
      </c>
      <c r="L134" s="78"/>
      <c r="M134" s="10"/>
      <c r="N134" s="20" t="str">
        <f t="shared" si="7"/>
        <v xml:space="preserve"> </v>
      </c>
      <c r="O134" s="29" t="str">
        <f t="shared" si="8"/>
        <v xml:space="preserve"> </v>
      </c>
      <c r="P134" s="29"/>
      <c r="Q134" s="3" t="s">
        <v>28</v>
      </c>
      <c r="R134"/>
      <c r="S134"/>
      <c r="T134"/>
      <c r="U134"/>
      <c r="V134"/>
      <c r="W134"/>
    </row>
    <row r="135" spans="1:29" x14ac:dyDescent="0.25">
      <c r="A135" s="3" t="s">
        <v>29</v>
      </c>
      <c r="B135" s="76" t="str">
        <f t="shared" si="4"/>
        <v xml:space="preserve"> </v>
      </c>
      <c r="C135" s="79" t="str">
        <f t="shared" si="4"/>
        <v xml:space="preserve"> </v>
      </c>
      <c r="D135" s="76"/>
      <c r="E135" s="10"/>
      <c r="F135" s="77" t="str">
        <f t="shared" si="5"/>
        <v xml:space="preserve"> </v>
      </c>
      <c r="G135" s="80" t="str">
        <f t="shared" si="5"/>
        <v xml:space="preserve"> </v>
      </c>
      <c r="H135" s="82"/>
      <c r="I135" s="10"/>
      <c r="J135" s="78" t="str">
        <f t="shared" si="6"/>
        <v xml:space="preserve"> </v>
      </c>
      <c r="K135" s="81" t="str">
        <f t="shared" si="6"/>
        <v xml:space="preserve"> </v>
      </c>
      <c r="L135" s="78"/>
      <c r="M135" s="10"/>
      <c r="N135" s="20" t="str">
        <f t="shared" si="7"/>
        <v xml:space="preserve"> </v>
      </c>
      <c r="O135" s="29" t="str">
        <f t="shared" si="8"/>
        <v xml:space="preserve"> </v>
      </c>
      <c r="P135" s="29"/>
      <c r="Q135" s="3" t="s">
        <v>29</v>
      </c>
      <c r="R135"/>
      <c r="S135"/>
      <c r="T135"/>
      <c r="U135"/>
      <c r="V135"/>
      <c r="W135"/>
    </row>
    <row r="136" spans="1:29" x14ac:dyDescent="0.25">
      <c r="A136" s="3" t="s">
        <v>30</v>
      </c>
      <c r="B136" s="76" t="str">
        <f t="shared" si="4"/>
        <v xml:space="preserve"> </v>
      </c>
      <c r="C136" s="79" t="str">
        <f t="shared" si="4"/>
        <v xml:space="preserve"> </v>
      </c>
      <c r="D136" s="76"/>
      <c r="E136" s="10"/>
      <c r="F136" s="77" t="str">
        <f t="shared" si="5"/>
        <v xml:space="preserve"> </v>
      </c>
      <c r="G136" s="80" t="str">
        <f t="shared" si="5"/>
        <v xml:space="preserve"> </v>
      </c>
      <c r="H136" s="82"/>
      <c r="I136" s="10"/>
      <c r="J136" s="78" t="str">
        <f t="shared" si="6"/>
        <v xml:space="preserve"> </v>
      </c>
      <c r="K136" s="81" t="str">
        <f t="shared" si="6"/>
        <v xml:space="preserve"> </v>
      </c>
      <c r="L136" s="78"/>
      <c r="M136" s="10"/>
      <c r="N136" s="20" t="str">
        <f t="shared" si="7"/>
        <v xml:space="preserve"> </v>
      </c>
      <c r="O136" s="29" t="str">
        <f t="shared" si="8"/>
        <v xml:space="preserve"> </v>
      </c>
      <c r="P136" s="29"/>
      <c r="Q136" s="3" t="s">
        <v>30</v>
      </c>
      <c r="R136"/>
      <c r="S136"/>
      <c r="T136"/>
      <c r="U136"/>
      <c r="V136"/>
      <c r="W136"/>
    </row>
    <row r="137" spans="1:29" x14ac:dyDescent="0.25">
      <c r="A137" s="3" t="s">
        <v>31</v>
      </c>
      <c r="B137" s="76" t="str">
        <f t="shared" si="4"/>
        <v xml:space="preserve"> </v>
      </c>
      <c r="C137" s="79" t="str">
        <f t="shared" si="4"/>
        <v xml:space="preserve"> </v>
      </c>
      <c r="D137" s="76"/>
      <c r="E137" s="10"/>
      <c r="F137" s="77" t="str">
        <f t="shared" si="5"/>
        <v xml:space="preserve"> </v>
      </c>
      <c r="G137" s="80" t="str">
        <f t="shared" si="5"/>
        <v xml:space="preserve"> </v>
      </c>
      <c r="H137" s="82"/>
      <c r="I137" s="10"/>
      <c r="J137" s="78" t="str">
        <f t="shared" si="6"/>
        <v xml:space="preserve"> </v>
      </c>
      <c r="K137" s="81" t="str">
        <f t="shared" si="6"/>
        <v xml:space="preserve"> </v>
      </c>
      <c r="L137" s="78"/>
      <c r="M137" s="10"/>
      <c r="N137" s="20" t="str">
        <f t="shared" si="7"/>
        <v xml:space="preserve"> </v>
      </c>
      <c r="O137" s="29" t="str">
        <f t="shared" si="8"/>
        <v xml:space="preserve"> </v>
      </c>
      <c r="P137" s="29"/>
      <c r="Q137" s="3" t="s">
        <v>31</v>
      </c>
      <c r="R137"/>
      <c r="S137"/>
      <c r="T137"/>
      <c r="U137"/>
      <c r="V137"/>
      <c r="W137"/>
    </row>
    <row r="138" spans="1:29" ht="17.25" x14ac:dyDescent="0.3">
      <c r="A138" s="40"/>
      <c r="B138" s="31"/>
      <c r="C138" s="32"/>
      <c r="D138" s="33"/>
      <c r="E138" s="34"/>
      <c r="F138" s="35"/>
      <c r="G138" s="36"/>
      <c r="H138" s="37"/>
      <c r="I138" s="37"/>
      <c r="J138" s="37"/>
      <c r="K138" s="37"/>
      <c r="L138" s="38"/>
      <c r="M138" s="31"/>
      <c r="N138" s="32"/>
      <c r="O138" s="39"/>
      <c r="P138" s="34"/>
      <c r="Q138" s="34"/>
      <c r="R138" s="37"/>
      <c r="S138" s="1"/>
      <c r="T138"/>
      <c r="U138"/>
      <c r="V138"/>
      <c r="W138"/>
    </row>
    <row r="139" spans="1:29" ht="17.25" x14ac:dyDescent="0.3">
      <c r="A139" s="87" t="s">
        <v>80</v>
      </c>
      <c r="B139" s="88"/>
      <c r="C139" s="88"/>
      <c r="D139" s="89"/>
      <c r="E139" s="89"/>
      <c r="F139" s="89"/>
      <c r="G139" s="88"/>
      <c r="H139" s="89"/>
      <c r="I139" s="89"/>
      <c r="J139" s="90"/>
      <c r="K139" s="90"/>
      <c r="L139" s="90"/>
      <c r="M139" s="90"/>
      <c r="N139" s="90"/>
      <c r="O139" s="90"/>
      <c r="P139" s="90"/>
      <c r="Q139" s="90"/>
      <c r="R139" s="1"/>
      <c r="S139" s="1"/>
      <c r="T139" s="1"/>
      <c r="U139" s="1"/>
      <c r="V139" s="2"/>
      <c r="W139" s="23"/>
      <c r="X139" s="4"/>
      <c r="Y139" s="4"/>
      <c r="Z139" s="4"/>
      <c r="AA139" s="4"/>
      <c r="AB139" s="1"/>
      <c r="AC139" s="1"/>
    </row>
    <row r="140" spans="1:29" ht="17.25" x14ac:dyDescent="0.3">
      <c r="A140" s="87" t="s">
        <v>41</v>
      </c>
      <c r="B140" s="88"/>
      <c r="C140" s="88"/>
      <c r="D140" s="89"/>
      <c r="E140" s="89"/>
      <c r="F140" s="89"/>
      <c r="G140" s="88"/>
      <c r="H140" s="89"/>
      <c r="I140" s="89"/>
      <c r="J140" s="90"/>
      <c r="K140" s="90"/>
      <c r="L140" s="90"/>
      <c r="M140" s="90"/>
      <c r="N140" s="90"/>
      <c r="O140" s="90"/>
      <c r="P140" s="90"/>
      <c r="Q140" s="90"/>
      <c r="R140" s="1"/>
      <c r="S140" s="1"/>
      <c r="T140" s="1"/>
      <c r="U140" s="1"/>
      <c r="V140" s="2"/>
      <c r="W140" s="23"/>
      <c r="X140" s="4"/>
      <c r="Y140" s="4"/>
      <c r="Z140" s="4"/>
      <c r="AA140" s="4"/>
      <c r="AB140" s="1"/>
      <c r="AC140" s="1"/>
    </row>
    <row r="141" spans="1:29" ht="17.25" x14ac:dyDescent="0.3">
      <c r="A141" s="91" t="s">
        <v>43</v>
      </c>
      <c r="B141" s="88"/>
      <c r="C141" s="88"/>
      <c r="D141" s="89"/>
      <c r="E141" s="89"/>
      <c r="F141" s="89"/>
      <c r="G141" s="89"/>
      <c r="H141" s="88"/>
      <c r="I141" s="90"/>
      <c r="J141" s="90"/>
      <c r="K141" s="90"/>
      <c r="L141" s="90"/>
      <c r="M141" s="90"/>
      <c r="N141" s="88"/>
      <c r="O141" s="88"/>
      <c r="P141" s="89"/>
      <c r="Q141" s="89"/>
    </row>
    <row r="142" spans="1:29" ht="17.25" x14ac:dyDescent="0.3">
      <c r="A142" s="87" t="s">
        <v>81</v>
      </c>
      <c r="B142" s="88"/>
      <c r="C142" s="88"/>
      <c r="D142" s="89"/>
      <c r="E142" s="89"/>
      <c r="F142" s="89"/>
      <c r="G142" s="89"/>
      <c r="H142" s="88"/>
      <c r="I142" s="90"/>
      <c r="J142" s="90"/>
      <c r="K142" s="90"/>
      <c r="L142" s="90"/>
      <c r="M142" s="90"/>
      <c r="N142" s="88"/>
      <c r="O142" s="88"/>
      <c r="P142" s="89"/>
      <c r="Q142" s="89"/>
    </row>
    <row r="143" spans="1:29" ht="17.25" x14ac:dyDescent="0.3">
      <c r="A143" s="87" t="s">
        <v>42</v>
      </c>
      <c r="B143" s="88"/>
      <c r="C143" s="88"/>
      <c r="D143" s="89"/>
      <c r="E143" s="89"/>
      <c r="F143" s="89"/>
      <c r="G143" s="89"/>
      <c r="H143" s="88"/>
      <c r="I143" s="90"/>
      <c r="J143" s="90"/>
      <c r="K143" s="90"/>
      <c r="L143" s="90"/>
      <c r="M143" s="90"/>
      <c r="N143" s="88"/>
      <c r="O143" s="88"/>
      <c r="P143" s="89"/>
      <c r="Q143" s="89"/>
    </row>
    <row r="144" spans="1:29" ht="17.25" x14ac:dyDescent="0.3">
      <c r="A144" s="91" t="s">
        <v>43</v>
      </c>
      <c r="B144" s="88"/>
      <c r="C144" s="88"/>
      <c r="D144" s="89"/>
      <c r="E144" s="89"/>
      <c r="F144" s="89"/>
      <c r="G144" s="89"/>
      <c r="H144" s="88"/>
      <c r="I144" s="90"/>
      <c r="J144" s="90"/>
      <c r="K144" s="90"/>
      <c r="L144" s="90"/>
      <c r="M144" s="90"/>
      <c r="N144" s="88"/>
      <c r="O144" s="88"/>
      <c r="P144" s="89"/>
      <c r="Q144" s="89"/>
    </row>
    <row r="145" spans="1:1" x14ac:dyDescent="0.25">
      <c r="A145" s="2" t="s">
        <v>82</v>
      </c>
    </row>
  </sheetData>
  <phoneticPr fontId="2" type="noConversion"/>
  <dataValidations count="1">
    <dataValidation type="list" allowBlank="1" showInputMessage="1" showErrorMessage="1" sqref="A141 A144" xr:uid="{00000000-0002-0000-0000-000000000000}">
      <formula1>"Yes,No"</formula1>
    </dataValidation>
  </dataValidations>
  <pageMargins left="0.7" right="0.7" top="0.5" bottom="0.5" header="0.3" footer="0.3"/>
  <pageSetup orientation="landscape" horizontalDpi="4294967295" verticalDpi="4294967295" r:id="rId1"/>
  <ignoredErrors>
    <ignoredError sqref="A70:A100 T70:T100 A15:A45 A107:A108 A109:A137 Q107:Q137"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Charts</vt:lpstr>
      </vt:variant>
      <vt:variant>
        <vt:i4>4</vt:i4>
      </vt:variant>
    </vt:vector>
  </HeadingPairs>
  <TitlesOfParts>
    <vt:vector size="5" baseType="lpstr">
      <vt:lpstr>Data Sheet</vt:lpstr>
      <vt:lpstr>Blood Glucose</vt:lpstr>
      <vt:lpstr>Daily Averages Blood Glucose</vt:lpstr>
      <vt:lpstr>Pain</vt:lpstr>
      <vt:lpstr>Daily Averages Pain</vt:lpstr>
    </vt:vector>
  </TitlesOfParts>
  <Company>IUP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Indiana University of Pennsylvania</dc:creator>
  <cp:lastModifiedBy>Ray Winstead</cp:lastModifiedBy>
  <cp:lastPrinted>2014-12-19T18:36:51Z</cp:lastPrinted>
  <dcterms:created xsi:type="dcterms:W3CDTF">2008-11-02T20:44:44Z</dcterms:created>
  <dcterms:modified xsi:type="dcterms:W3CDTF">2021-11-01T22:21:46Z</dcterms:modified>
</cp:coreProperties>
</file>